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115" windowHeight="7755" firstSheet="38" activeTab="43"/>
  </bookViews>
  <sheets>
    <sheet name="Экскаваторная 60" sheetId="46" r:id="rId1"/>
    <sheet name="Экскаваторная 58" sheetId="45" r:id="rId2"/>
    <sheet name="Нефтяников 59" sheetId="44" r:id="rId3"/>
    <sheet name="Нефтяников 57" sheetId="43" r:id="rId4"/>
    <sheet name="Нефтяников 55" sheetId="42" r:id="rId5"/>
    <sheet name="Нефтяников 53" sheetId="41" r:id="rId6"/>
    <sheet name="Экскаваторная 62" sheetId="40" r:id="rId7"/>
    <sheet name="Леонова 56" sheetId="39" r:id="rId8"/>
    <sheet name="Геологов 4" sheetId="38" r:id="rId9"/>
    <sheet name="Геологов 8" sheetId="37" r:id="rId10"/>
    <sheet name="Леонова 36" sheetId="36" r:id="rId11"/>
    <sheet name="Леонова 38" sheetId="35" r:id="rId12"/>
    <sheet name="Леонова 40" sheetId="34" r:id="rId13"/>
    <sheet name="Леонова 42" sheetId="33" r:id="rId14"/>
    <sheet name="Леонова 44" sheetId="32" r:id="rId15"/>
    <sheet name="Леонова 46" sheetId="31" r:id="rId16"/>
    <sheet name="Леонова 48" sheetId="30" r:id="rId17"/>
    <sheet name="Леонова 48А" sheetId="29" r:id="rId18"/>
    <sheet name="Леонова 52" sheetId="28" r:id="rId19"/>
    <sheet name="Власова 31" sheetId="27" r:id="rId20"/>
    <sheet name="Власова 29" sheetId="26" r:id="rId21"/>
    <sheet name="Власова 27" sheetId="25" r:id="rId22"/>
    <sheet name="Власова 25" sheetId="24" r:id="rId23"/>
    <sheet name="Власова 23" sheetId="23" r:id="rId24"/>
    <sheet name="Власова 21" sheetId="22" r:id="rId25"/>
    <sheet name="Власова 19" sheetId="21" r:id="rId26"/>
    <sheet name="Власова 17" sheetId="20" r:id="rId27"/>
    <sheet name="Власова 15" sheetId="19" r:id="rId28"/>
    <sheet name="Власова 35" sheetId="18" r:id="rId29"/>
    <sheet name="Беляева 59" sheetId="17" r:id="rId30"/>
    <sheet name="Беляева 54" sheetId="16" r:id="rId31"/>
    <sheet name="Беляева 52" sheetId="15" r:id="rId32"/>
    <sheet name="Беляева 51А" sheetId="14" r:id="rId33"/>
    <sheet name="Беляева 51" sheetId="13" r:id="rId34"/>
    <sheet name="Беляева 49А" sheetId="12" r:id="rId35"/>
    <sheet name="Беляева 49" sheetId="11" r:id="rId36"/>
    <sheet name="Беляева 48" sheetId="10" r:id="rId37"/>
    <sheet name="Беляева 47" sheetId="9" r:id="rId38"/>
    <sheet name="Беляева 46" sheetId="8" r:id="rId39"/>
    <sheet name="Беляева 43" sheetId="7" r:id="rId40"/>
    <sheet name="Беляева 41" sheetId="6" r:id="rId41"/>
    <sheet name="Беляева 40" sheetId="5" r:id="rId42"/>
    <sheet name="Беляева 61" sheetId="4" r:id="rId43"/>
    <sheet name="Беляева 39" sheetId="1" r:id="rId44"/>
  </sheets>
  <calcPr calcId="145621"/>
</workbook>
</file>

<file path=xl/calcChain.xml><?xml version="1.0" encoding="utf-8"?>
<calcChain xmlns="http://schemas.openxmlformats.org/spreadsheetml/2006/main">
  <c r="G9" i="46" l="1"/>
  <c r="F9" i="46"/>
  <c r="H9" i="46" s="1"/>
  <c r="I9" i="46" s="1"/>
  <c r="G9" i="45"/>
  <c r="F9" i="45"/>
  <c r="H9" i="45" s="1"/>
  <c r="I9" i="45" s="1"/>
  <c r="G9" i="44"/>
  <c r="F9" i="44"/>
  <c r="H9" i="44" s="1"/>
  <c r="I9" i="44" s="1"/>
  <c r="F9" i="43"/>
  <c r="G9" i="43"/>
  <c r="H9" i="43"/>
  <c r="I9" i="43" s="1"/>
  <c r="G9" i="42"/>
  <c r="F9" i="42"/>
  <c r="H9" i="42" s="1"/>
  <c r="I9" i="42" s="1"/>
  <c r="G9" i="41"/>
  <c r="F9" i="41"/>
  <c r="H9" i="41" s="1"/>
  <c r="I9" i="41" s="1"/>
  <c r="G9" i="40"/>
  <c r="F9" i="40"/>
  <c r="H9" i="40" s="1"/>
  <c r="I9" i="40" s="1"/>
  <c r="G9" i="39" l="1"/>
  <c r="F9" i="39"/>
  <c r="H9" i="39" s="1"/>
  <c r="I9" i="39" s="1"/>
  <c r="G9" i="38"/>
  <c r="F9" i="38"/>
  <c r="H9" i="38" s="1"/>
  <c r="I9" i="38" s="1"/>
  <c r="G9" i="37"/>
  <c r="F9" i="37"/>
  <c r="H9" i="37" s="1"/>
  <c r="I9" i="37" s="1"/>
  <c r="G9" i="36"/>
  <c r="F9" i="36"/>
  <c r="H9" i="36" s="1"/>
  <c r="I9" i="36" s="1"/>
  <c r="G9" i="35"/>
  <c r="F9" i="35"/>
  <c r="H9" i="35" s="1"/>
  <c r="I9" i="35" s="1"/>
  <c r="G9" i="34"/>
  <c r="F9" i="34"/>
  <c r="H9" i="34" s="1"/>
  <c r="I9" i="34" s="1"/>
  <c r="G9" i="33"/>
  <c r="F9" i="33"/>
  <c r="H9" i="33" s="1"/>
  <c r="I9" i="33" s="1"/>
  <c r="G9" i="32"/>
  <c r="F9" i="32"/>
  <c r="H9" i="32" s="1"/>
  <c r="I9" i="32" s="1"/>
  <c r="G9" i="31"/>
  <c r="F9" i="31"/>
  <c r="H9" i="31" s="1"/>
  <c r="I9" i="31" s="1"/>
  <c r="G9" i="30"/>
  <c r="F9" i="30"/>
  <c r="H9" i="30" s="1"/>
  <c r="I9" i="30" s="1"/>
  <c r="G9" i="29"/>
  <c r="F9" i="29"/>
  <c r="H9" i="29" s="1"/>
  <c r="I9" i="29" s="1"/>
  <c r="G9" i="28"/>
  <c r="F9" i="28"/>
  <c r="H9" i="28" s="1"/>
  <c r="I9" i="28" s="1"/>
  <c r="G9" i="27" l="1"/>
  <c r="F9" i="27"/>
  <c r="H9" i="27" s="1"/>
  <c r="I9" i="27" s="1"/>
  <c r="G9" i="26"/>
  <c r="F9" i="26"/>
  <c r="H9" i="26" s="1"/>
  <c r="I9" i="26" s="1"/>
  <c r="G9" i="24"/>
  <c r="F9" i="24"/>
  <c r="H9" i="24" s="1"/>
  <c r="I9" i="24" s="1"/>
  <c r="G9" i="23"/>
  <c r="F9" i="23"/>
  <c r="H9" i="23" s="1"/>
  <c r="I9" i="23" s="1"/>
  <c r="G9" i="22"/>
  <c r="F9" i="22"/>
  <c r="H9" i="22" s="1"/>
  <c r="I9" i="22" s="1"/>
  <c r="G9" i="21"/>
  <c r="F9" i="21"/>
  <c r="H9" i="21" s="1"/>
  <c r="I9" i="21" s="1"/>
  <c r="G9" i="20"/>
  <c r="F9" i="20"/>
  <c r="H9" i="20" s="1"/>
  <c r="I9" i="20" s="1"/>
  <c r="G9" i="19"/>
  <c r="F9" i="19"/>
  <c r="H9" i="19" s="1"/>
  <c r="I9" i="19" s="1"/>
  <c r="H9" i="18"/>
  <c r="I9" i="18" s="1"/>
  <c r="G9" i="18"/>
  <c r="F9" i="18"/>
  <c r="G9" i="17" l="1"/>
  <c r="F9" i="17"/>
  <c r="H9" i="17" s="1"/>
  <c r="I9" i="17" s="1"/>
  <c r="F9" i="16"/>
  <c r="G9" i="16"/>
  <c r="H9" i="16" s="1"/>
  <c r="I9" i="16" s="1"/>
  <c r="F9" i="15"/>
  <c r="G9" i="15"/>
  <c r="H9" i="15"/>
  <c r="I9" i="15" s="1"/>
  <c r="G9" i="14"/>
  <c r="F9" i="14"/>
  <c r="H9" i="14" s="1"/>
  <c r="G9" i="13"/>
  <c r="F9" i="13"/>
  <c r="H9" i="13" s="1"/>
  <c r="I9" i="13" s="1"/>
  <c r="G76" i="12"/>
  <c r="F76" i="12"/>
  <c r="H76" i="12" s="1"/>
  <c r="I76" i="12" s="1"/>
  <c r="G9" i="12"/>
  <c r="F9" i="12"/>
  <c r="H9" i="12" s="1"/>
  <c r="I9" i="12" s="1"/>
  <c r="G9" i="11"/>
  <c r="F9" i="11"/>
  <c r="H9" i="11" s="1"/>
  <c r="I9" i="11" s="1"/>
  <c r="G9" i="10"/>
  <c r="F9" i="10"/>
  <c r="H9" i="10" s="1"/>
  <c r="I9" i="10" s="1"/>
  <c r="G9" i="9"/>
  <c r="F9" i="9"/>
  <c r="H9" i="9" s="1"/>
  <c r="I9" i="9" s="1"/>
  <c r="G9" i="8"/>
  <c r="F9" i="8"/>
  <c r="H9" i="8" s="1"/>
  <c r="I9" i="8" s="1"/>
  <c r="G9" i="7"/>
  <c r="F9" i="7"/>
  <c r="H9" i="7" s="1"/>
  <c r="I9" i="7" s="1"/>
  <c r="G9" i="6"/>
  <c r="F9" i="6"/>
  <c r="H9" i="6" s="1"/>
  <c r="I9" i="6" s="1"/>
  <c r="G9" i="5"/>
  <c r="F9" i="5"/>
  <c r="H9" i="5" s="1"/>
  <c r="I9" i="5" s="1"/>
  <c r="F9" i="4"/>
  <c r="G9" i="4"/>
  <c r="H9" i="4"/>
  <c r="I9" i="4" s="1"/>
  <c r="H9" i="1" l="1"/>
  <c r="I9" i="1" s="1"/>
  <c r="G9" i="1"/>
  <c r="F9" i="1"/>
</calcChain>
</file>

<file path=xl/sharedStrings.xml><?xml version="1.0" encoding="utf-8"?>
<sst xmlns="http://schemas.openxmlformats.org/spreadsheetml/2006/main" count="3828" uniqueCount="424">
  <si>
    <t>Согласовано:</t>
  </si>
  <si>
    <t>Директор ООО УК "Дом Мастер"</t>
  </si>
  <si>
    <t>_______________Базанова Н.Р.</t>
  </si>
  <si>
    <t>РЕКОМЕНДАЦИИ</t>
  </si>
  <si>
    <t>аварийные работы, 25%</t>
  </si>
  <si>
    <t>№ п/п</t>
  </si>
  <si>
    <t>утверждаю</t>
  </si>
  <si>
    <t>наименование работ</t>
  </si>
  <si>
    <t>вид работ</t>
  </si>
  <si>
    <t>общестроительные работы</t>
  </si>
  <si>
    <t>ремонт кровли</t>
  </si>
  <si>
    <t>ремонт отмостки</t>
  </si>
  <si>
    <t xml:space="preserve">ремонт крылечек, козырьков </t>
  </si>
  <si>
    <t xml:space="preserve">ремонт асфальтового покрытия </t>
  </si>
  <si>
    <t>окраска фасада</t>
  </si>
  <si>
    <t xml:space="preserve">ремонт балконов </t>
  </si>
  <si>
    <t>инженерное оборудование</t>
  </si>
  <si>
    <t>промывка канализационных выпусков</t>
  </si>
  <si>
    <t>замена магистрали ХВС в подвале</t>
  </si>
  <si>
    <t>установка коммерческого узла учета тепловой энергии</t>
  </si>
  <si>
    <t>замена стояков_________________в квартирах:</t>
  </si>
  <si>
    <t>замена магистрали ГВС в подвале (чердаке)</t>
  </si>
  <si>
    <t>замена врезок______________ в подвале (чердаке)</t>
  </si>
  <si>
    <t>ремонт бойлера или узла управления</t>
  </si>
  <si>
    <t>обслуживание коммерческого узла учета</t>
  </si>
  <si>
    <t>установка энергосберегающих светильников</t>
  </si>
  <si>
    <t>ревизия межэтажных электрощитов</t>
  </si>
  <si>
    <t>установка 2х тарифногообщедомового  счетчика</t>
  </si>
  <si>
    <t>электрооборудова ние</t>
  </si>
  <si>
    <t>прочие</t>
  </si>
  <si>
    <t>Уполномоченный представитель собственнников:   кв. №___________________________/_____________________</t>
  </si>
  <si>
    <t>подпись</t>
  </si>
  <si>
    <t>Собственники:  кв. №___________________________________/_____________________</t>
  </si>
  <si>
    <t xml:space="preserve">                  кв. №___________________________________/_____________________</t>
  </si>
  <si>
    <t>недосбо ры, 5%</t>
  </si>
  <si>
    <t>кол-во</t>
  </si>
  <si>
    <t>100пм</t>
  </si>
  <si>
    <t>5шт</t>
  </si>
  <si>
    <t>4 шт</t>
  </si>
  <si>
    <t>изоляция трубопроводов (ГВС и отопления)</t>
  </si>
  <si>
    <t>60мп</t>
  </si>
  <si>
    <t>1шт</t>
  </si>
  <si>
    <t>50шт</t>
  </si>
  <si>
    <t>12мес</t>
  </si>
  <si>
    <t>20шт</t>
  </si>
  <si>
    <t>очистка снега с крыши</t>
  </si>
  <si>
    <t>3раза</t>
  </si>
  <si>
    <t>решетки на продухи подвала</t>
  </si>
  <si>
    <t>10шт</t>
  </si>
  <si>
    <t>1бойлер</t>
  </si>
  <si>
    <t>замена кабеля от ВРУ до ШР</t>
  </si>
  <si>
    <t>замена электропроводки в подвале</t>
  </si>
  <si>
    <t>уборка и вывоз мусора из подвала</t>
  </si>
  <si>
    <t>ограждение газонов под. № 1-4</t>
  </si>
  <si>
    <t>ремонт цоколя (окраска)</t>
  </si>
  <si>
    <t>100мп</t>
  </si>
  <si>
    <t>40мп</t>
  </si>
  <si>
    <r>
      <t>36м</t>
    </r>
    <r>
      <rPr>
        <b/>
        <sz val="12"/>
        <color theme="1"/>
        <rFont val="Calibri"/>
        <family val="2"/>
        <charset val="204"/>
      </rPr>
      <t>²</t>
    </r>
  </si>
  <si>
    <t>Источник</t>
  </si>
  <si>
    <t>профосмотр</t>
  </si>
  <si>
    <t>приоритет</t>
  </si>
  <si>
    <t>замер сопротивления изоляции</t>
  </si>
  <si>
    <t>Необходимый объем и перечень работ по текущему ремонту.</t>
  </si>
  <si>
    <t>стоимость (примерная)</t>
  </si>
  <si>
    <t>обновление технического паспорта</t>
  </si>
  <si>
    <t>монтаж общедомового прибора учета электроэнергии</t>
  </si>
  <si>
    <t xml:space="preserve">замена магистрали ЦО в подвале </t>
  </si>
  <si>
    <t xml:space="preserve">ремонт межпанельных швов, </t>
  </si>
  <si>
    <r>
      <t>по формированию плана текущего ремонта на</t>
    </r>
    <r>
      <rPr>
        <b/>
        <sz val="14"/>
        <color theme="1"/>
        <rFont val="Calibri"/>
        <family val="2"/>
        <charset val="204"/>
        <scheme val="minor"/>
      </rPr>
      <t xml:space="preserve"> 2014г</t>
    </r>
    <r>
      <rPr>
        <sz val="14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39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 xml:space="preserve"> К.Беляева</t>
    </r>
  </si>
  <si>
    <t>С рекомендациями по формированию  плана  текущего ремонта на 2014г.   из______ пунктов ознакомлена (ы).         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</si>
  <si>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 xml:space="preserve">ремонт подъезда №1 </t>
  </si>
  <si>
    <t>1шт.</t>
  </si>
  <si>
    <t>задолженность за ЖКУ на 10.01.14г.</t>
  </si>
  <si>
    <t>планируемая сумма по ТР на 2014г.</t>
  </si>
  <si>
    <r>
      <t>150м</t>
    </r>
    <r>
      <rPr>
        <b/>
        <sz val="12"/>
        <color theme="1"/>
        <rFont val="Calibri"/>
        <family val="2"/>
        <charset val="204"/>
      </rPr>
      <t>²</t>
    </r>
  </si>
  <si>
    <t>начисления по статье ТР за2014 год, руб.</t>
  </si>
  <si>
    <t>сумма с учетом задолженности прошлого периода</t>
  </si>
  <si>
    <t>4=1*5%</t>
  </si>
  <si>
    <t>5=1*25%</t>
  </si>
  <si>
    <t>6=1-4-5</t>
  </si>
  <si>
    <t>7=6-2+3</t>
  </si>
  <si>
    <t>Результат по ТР по итогам 2013г.</t>
  </si>
  <si>
    <t>С рекомендациями по формированию  плана  текущего ремонта на 2014г.   из______ пунктов ознакомлена (ы).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</si>
  <si>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>10кв.</t>
  </si>
  <si>
    <t>замена стояков ХГВС И канализации в квартирах:</t>
  </si>
  <si>
    <t>80 шт</t>
  </si>
  <si>
    <t>замена врезок отопления  в подвале (чердаке)</t>
  </si>
  <si>
    <t>120мп</t>
  </si>
  <si>
    <t>замена магистрали канализации</t>
  </si>
  <si>
    <t>600мп</t>
  </si>
  <si>
    <t>замена магистрали ЦО в подвале (чердаке)</t>
  </si>
  <si>
    <t>9 шт</t>
  </si>
  <si>
    <t>изоляция трубопроводов</t>
  </si>
  <si>
    <t>осмотр</t>
  </si>
  <si>
    <t>75кв.м</t>
  </si>
  <si>
    <t>ремонт,  утепления цоколя (подвал)</t>
  </si>
  <si>
    <t>75мп</t>
  </si>
  <si>
    <t>50пм</t>
  </si>
  <si>
    <t>ремонт межпанельных швов, укрепление фасадных плиток</t>
  </si>
  <si>
    <r>
      <t>100м</t>
    </r>
    <r>
      <rPr>
        <b/>
        <sz val="12"/>
        <color theme="1"/>
        <rFont val="Calibri"/>
        <family val="2"/>
        <charset val="204"/>
      </rPr>
      <t>²</t>
    </r>
  </si>
  <si>
    <t>ремонт кровли, водостоков</t>
  </si>
  <si>
    <t>5шт..</t>
  </si>
  <si>
    <t xml:space="preserve">ремонт крылечек п.№4,5,6,8,9 </t>
  </si>
  <si>
    <t>ремонт подъездов</t>
  </si>
  <si>
    <t>источник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</si>
  <si>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61 по ул. К.Беляева</t>
    </r>
  </si>
  <si>
    <t>_______________Базанов А.А.</t>
  </si>
  <si>
    <r>
      <t>по формированию плана текущего ремонта на</t>
    </r>
    <r>
      <rPr>
        <b/>
        <sz val="14"/>
        <color theme="1"/>
        <rFont val="Calibri"/>
        <family val="2"/>
        <charset val="204"/>
        <scheme val="minor"/>
      </rPr>
      <t xml:space="preserve"> 2014г</t>
    </r>
    <r>
      <rPr>
        <sz val="14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40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 xml:space="preserve"> К.Беляева</t>
    </r>
  </si>
  <si>
    <t>Результат по Тр по итогам 2013г.</t>
  </si>
  <si>
    <r>
      <t>100м</t>
    </r>
    <r>
      <rPr>
        <b/>
        <sz val="14"/>
        <color theme="1"/>
        <rFont val="Calibri"/>
        <family val="2"/>
        <charset val="204"/>
      </rPr>
      <t>²</t>
    </r>
  </si>
  <si>
    <r>
      <t>100м</t>
    </r>
    <r>
      <rPr>
        <sz val="14"/>
        <color theme="1"/>
        <rFont val="Calibri"/>
        <family val="2"/>
        <charset val="204"/>
      </rPr>
      <t>²</t>
    </r>
  </si>
  <si>
    <t>ремонт дверей п.№ 1,2</t>
  </si>
  <si>
    <t>4 шт.</t>
  </si>
  <si>
    <t>ремонт цоколя</t>
  </si>
  <si>
    <t>300мп</t>
  </si>
  <si>
    <t>1узел</t>
  </si>
  <si>
    <t>замена стояков  ХГВС и канализации  в квартирах:</t>
  </si>
  <si>
    <t>9кв</t>
  </si>
  <si>
    <t>Страховка лифтов</t>
  </si>
  <si>
    <t>замена магистрали водоотведения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</si>
  <si>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 xml:space="preserve">2014г. </t>
    </r>
    <r>
      <rPr>
        <sz val="12"/>
        <color theme="1"/>
        <rFont val="Calibri"/>
        <family val="2"/>
        <charset val="204"/>
        <scheme val="minor"/>
      </rPr>
      <t xml:space="preserve">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</si>
  <si>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начисления по статье ТР за 2014 год, руб.</t>
  </si>
  <si>
    <t>1 шт.</t>
  </si>
  <si>
    <t>заявление</t>
  </si>
  <si>
    <t>50кв.м</t>
  </si>
  <si>
    <t>заявка</t>
  </si>
  <si>
    <t>15пм</t>
  </si>
  <si>
    <t>установкаи забора и оборудования к нему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</si>
  <si>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</si>
  <si>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r>
      <t>100м</t>
    </r>
    <r>
      <rPr>
        <sz val="12"/>
        <color theme="1"/>
        <rFont val="Calibri"/>
        <family val="2"/>
        <charset val="204"/>
      </rPr>
      <t>²</t>
    </r>
  </si>
  <si>
    <t>ремонт деревянных дверей п.1,2</t>
  </si>
  <si>
    <t>2шт.</t>
  </si>
  <si>
    <t>2 шт</t>
  </si>
  <si>
    <t>200мп</t>
  </si>
  <si>
    <t xml:space="preserve">замена канализационной магистрали </t>
  </si>
  <si>
    <t>замена врезок  в подвале (чердаке)</t>
  </si>
  <si>
    <t>замена стояков ХГВС и канализации в квартирах:</t>
  </si>
  <si>
    <t>20кв</t>
  </si>
  <si>
    <t>2п.</t>
  </si>
  <si>
    <t>страховка лифтов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</si>
  <si>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</si>
  <si>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r>
      <t>36м</t>
    </r>
    <r>
      <rPr>
        <sz val="12"/>
        <color theme="1"/>
        <rFont val="Calibri"/>
        <family val="2"/>
        <charset val="204"/>
      </rPr>
      <t>²</t>
    </r>
  </si>
  <si>
    <r>
      <t>70м</t>
    </r>
    <r>
      <rPr>
        <b/>
        <sz val="12"/>
        <color theme="1"/>
        <rFont val="Calibri"/>
        <family val="2"/>
        <charset val="204"/>
      </rPr>
      <t>²</t>
    </r>
  </si>
  <si>
    <t>100м²</t>
  </si>
  <si>
    <t>-</t>
  </si>
  <si>
    <t xml:space="preserve">ремонт дверей подъездных </t>
  </si>
  <si>
    <t xml:space="preserve">замена врезок отопления в подвале </t>
  </si>
  <si>
    <t>30шт</t>
  </si>
  <si>
    <t>18кв</t>
  </si>
  <si>
    <t>Замер сопротивления изоляции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</si>
  <si>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</si>
  <si>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r>
      <t>85м</t>
    </r>
    <r>
      <rPr>
        <sz val="12"/>
        <color theme="1"/>
        <rFont val="Calibri"/>
        <family val="2"/>
        <charset val="204"/>
      </rPr>
      <t>²</t>
    </r>
  </si>
  <si>
    <t>3шт</t>
  </si>
  <si>
    <t>замена врезок отопления в подвале (чердаке)</t>
  </si>
  <si>
    <t>С рекомендациями по формированию  плана  текущего ремонта на 2013г.   из______ пунктов ознакомлена (ы).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</si>
  <si>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</si>
  <si>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Необходимый объем и перечень работ по текущему ремонту</t>
  </si>
  <si>
    <t>100 м2</t>
  </si>
  <si>
    <t>3 шт</t>
  </si>
  <si>
    <t>установка мет.дверей на выход на чердак</t>
  </si>
  <si>
    <t>3 шт.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</si>
  <si>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</si>
  <si>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ремонт подъезда №4</t>
  </si>
  <si>
    <t xml:space="preserve">ремонт дверей подъезда </t>
  </si>
  <si>
    <t>замена магистрали ХВС в подвале и ввод водопровода</t>
  </si>
  <si>
    <t>70пм</t>
  </si>
  <si>
    <r>
      <rPr>
        <b/>
        <sz val="12"/>
        <color theme="1"/>
        <rFont val="Calibri"/>
        <family val="2"/>
        <charset val="204"/>
        <scheme val="minor"/>
      </rPr>
      <t xml:space="preserve">ремонт </t>
    </r>
    <r>
      <rPr>
        <sz val="12"/>
        <color theme="1"/>
        <rFont val="Calibri"/>
        <family val="2"/>
        <charset val="204"/>
        <scheme val="minor"/>
      </rPr>
      <t xml:space="preserve">бойлера или </t>
    </r>
    <r>
      <rPr>
        <b/>
        <sz val="12"/>
        <color theme="1"/>
        <rFont val="Calibri"/>
        <family val="2"/>
        <charset val="204"/>
        <scheme val="minor"/>
      </rPr>
      <t>узла управления</t>
    </r>
  </si>
  <si>
    <t>20мп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</si>
  <si>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49А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</si>
  <si>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начисления по статье ТР за год, руб.</t>
  </si>
  <si>
    <t>задолженность за ЖКУ на 01.01.13г.</t>
  </si>
  <si>
    <t>сальдо на 01.01.13 года</t>
  </si>
  <si>
    <t>планируемая сумма по ТР на 2013г.</t>
  </si>
  <si>
    <t>сумма с учетом задолженности прошлого периода и сальдо</t>
  </si>
  <si>
    <t>ремонт межпанельных швов,</t>
  </si>
  <si>
    <t>изоляция трубопроводов на чердаке</t>
  </si>
  <si>
    <t>133м/п</t>
  </si>
  <si>
    <t>90м/п</t>
  </si>
  <si>
    <t>1 раз в 3 года</t>
  </si>
  <si>
    <t>27шт</t>
  </si>
  <si>
    <t>80мп</t>
  </si>
  <si>
    <t xml:space="preserve">                                                                                                                       </t>
  </si>
  <si>
    <t>С рекомендациями по формированию  плана  текущего ремонта на 2013г.   из______ пунктов ознакомлена (ы).</t>
  </si>
  <si>
    <t>Утверждаю (ем)следующие пункты:_______________________________________.</t>
  </si>
  <si>
    <t>На сумму____________________________________________________________________________________________.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</si>
  <si>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49А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</si>
  <si>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30пм</t>
  </si>
  <si>
    <t>82мп</t>
  </si>
  <si>
    <t>15кв</t>
  </si>
  <si>
    <r>
      <t xml:space="preserve">С рекомендациями по формированию  плана  текущего ремонта на </t>
    </r>
    <r>
      <rPr>
        <b/>
        <sz val="12"/>
        <color theme="1"/>
        <rFont val="Calibri"/>
        <family val="2"/>
        <charset val="204"/>
        <scheme val="minor"/>
      </rPr>
      <t xml:space="preserve">2014г. </t>
    </r>
    <r>
      <rPr>
        <sz val="12"/>
        <color theme="1"/>
        <rFont val="Calibri"/>
        <family val="2"/>
        <charset val="204"/>
        <scheme val="minor"/>
      </rPr>
      <t xml:space="preserve">  из______ пунктов ознакомлена (ы).</t>
    </r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</si>
  <si>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</si>
  <si>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ремонт дверей под. №1-4</t>
  </si>
  <si>
    <t>8шт.</t>
  </si>
  <si>
    <t>10кв</t>
  </si>
  <si>
    <t xml:space="preserve"> 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</si>
  <si>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51А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</si>
  <si>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r>
      <t>150м</t>
    </r>
    <r>
      <rPr>
        <sz val="12"/>
        <color theme="1"/>
        <rFont val="Calibri"/>
        <family val="2"/>
        <charset val="204"/>
      </rPr>
      <t>²</t>
    </r>
  </si>
  <si>
    <t>ремонт дверей подъезда №1</t>
  </si>
  <si>
    <t>ремонт рам подъездов</t>
  </si>
  <si>
    <t xml:space="preserve">устройство обратной магистрали ГВС в подвале </t>
  </si>
  <si>
    <t>30мп</t>
  </si>
  <si>
    <t>9кв.</t>
  </si>
  <si>
    <t>18шт</t>
  </si>
  <si>
    <t>2раза</t>
  </si>
  <si>
    <t>уборка снега трактором</t>
  </si>
  <si>
    <t>3кв.</t>
  </si>
  <si>
    <t>замена стояков ХГВС и кан в квартирах:</t>
  </si>
  <si>
    <t>400мп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</si>
  <si>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</si>
  <si>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С рекомендациями по формированию  плана  текущего ремонта на 2014 г.   из______ пунктов ознакомлена (ы). 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</si>
  <si>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t>18кв.</t>
  </si>
  <si>
    <t>замена стояков ХГВС  и канализации  в квартирах:</t>
  </si>
  <si>
    <t>замена врезок отопление в подвале (чердаке)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</si>
  <si>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</si>
  <si>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</si>
  <si>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результат по ТР по итогам 2013г.</t>
  </si>
  <si>
    <r>
      <t>200м</t>
    </r>
    <r>
      <rPr>
        <b/>
        <sz val="12"/>
        <color theme="1"/>
        <rFont val="Calibri"/>
        <family val="2"/>
        <charset val="204"/>
      </rPr>
      <t>²</t>
    </r>
  </si>
  <si>
    <t>осотр</t>
  </si>
  <si>
    <t>500мп</t>
  </si>
  <si>
    <t xml:space="preserve">замена магистрали ГВС в подвале </t>
  </si>
  <si>
    <t>замена магистрали ГВС  на чердаке</t>
  </si>
  <si>
    <t>замена магистрали канализации в подвале</t>
  </si>
  <si>
    <t>замена врезок  отопления и ХГВС в подвале (чердаке)</t>
  </si>
  <si>
    <t>замена стояковХГВС и канализации в квартирах:</t>
  </si>
  <si>
    <t>замена канализационной вытяжки</t>
  </si>
  <si>
    <t>150мп</t>
  </si>
  <si>
    <t xml:space="preserve">уборка снега трактором </t>
  </si>
  <si>
    <t>2 раза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</si>
  <si>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</si>
  <si>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</si>
  <si>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rPr>
        <sz val="11"/>
        <color theme="1"/>
        <rFont val="Calibri"/>
        <family val="2"/>
        <charset val="204"/>
        <scheme val="minor"/>
      </rPr>
      <t>4шт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</si>
  <si>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ремонт крылечек п.7-8 </t>
  </si>
  <si>
    <t>100м2</t>
  </si>
  <si>
    <t>120пм</t>
  </si>
  <si>
    <t>8ШТ</t>
  </si>
  <si>
    <t>замена врезок ГВС в подвале (чердаке)</t>
  </si>
  <si>
    <t>1 шт</t>
  </si>
  <si>
    <t>20 мп</t>
  </si>
  <si>
    <t>ограждение дет.площадки</t>
  </si>
  <si>
    <t>50мп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</si>
  <si>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</si>
  <si>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t>36м</t>
    </r>
    <r>
      <rPr>
        <sz val="11"/>
        <color theme="1"/>
        <rFont val="Calibri"/>
        <family val="2"/>
        <charset val="204"/>
      </rPr>
      <t>²</t>
    </r>
  </si>
  <si>
    <t>50м2</t>
  </si>
  <si>
    <t>20пм</t>
  </si>
  <si>
    <t>320мп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</si>
  <si>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</si>
  <si>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</si>
  <si>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ремонт подъездов п.№2,10</t>
  </si>
  <si>
    <t>2 шт.</t>
  </si>
  <si>
    <r>
      <t>112м</t>
    </r>
    <r>
      <rPr>
        <sz val="11"/>
        <color theme="1"/>
        <rFont val="Calibri"/>
        <family val="2"/>
        <charset val="204"/>
      </rPr>
      <t>²</t>
    </r>
  </si>
  <si>
    <r>
      <t>100м</t>
    </r>
    <r>
      <rPr>
        <b/>
        <sz val="11"/>
        <color theme="1"/>
        <rFont val="Calibri"/>
        <family val="2"/>
        <charset val="204"/>
      </rPr>
      <t>²</t>
    </r>
  </si>
  <si>
    <t>300пм</t>
  </si>
  <si>
    <t>монтаж лаза в подвал №2,10</t>
  </si>
  <si>
    <t>14 шт</t>
  </si>
  <si>
    <t>720мп</t>
  </si>
  <si>
    <t>замена магистрали ГВС в подвале (чердаке) подачи/обратки</t>
  </si>
  <si>
    <t>360мп</t>
  </si>
  <si>
    <t>100шт</t>
  </si>
  <si>
    <t>замена стояков ХГВС  и канализации в квартирах:</t>
  </si>
  <si>
    <t>45кв.</t>
  </si>
  <si>
    <t>12под-ов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</si>
  <si>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</si>
  <si>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начисления по статье ТР за 2014год, руб.</t>
  </si>
  <si>
    <t xml:space="preserve">ремонт крылечек п.№5 </t>
  </si>
  <si>
    <r>
      <t>50м</t>
    </r>
    <r>
      <rPr>
        <b/>
        <sz val="12"/>
        <color theme="1"/>
        <rFont val="Calibri"/>
        <family val="2"/>
        <charset val="204"/>
      </rPr>
      <t>²</t>
    </r>
  </si>
  <si>
    <t>30кв.м</t>
  </si>
  <si>
    <t>ремонт рам п.№2,4</t>
  </si>
  <si>
    <t>4шт.</t>
  </si>
  <si>
    <t>замена врезок ХГВС в подвале (чердаке)</t>
  </si>
  <si>
    <t>48 шт</t>
  </si>
  <si>
    <t>8под-да</t>
  </si>
  <si>
    <t>4под-да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</si>
  <si>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</si>
  <si>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начисления по статье ТР за2014  год, руб.</t>
  </si>
  <si>
    <t>ремонт крылечек п.№2</t>
  </si>
  <si>
    <t>50 пм</t>
  </si>
  <si>
    <t>ремонт рам п.№7</t>
  </si>
  <si>
    <t>36шт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</si>
  <si>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</si>
  <si>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</si>
  <si>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100кв.м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</si>
  <si>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</si>
  <si>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 xml:space="preserve">сумма с учетом задолженности прошлого периода </t>
  </si>
  <si>
    <t>ремонт  козырьков п.6,7</t>
  </si>
  <si>
    <r>
      <t>50м</t>
    </r>
    <r>
      <rPr>
        <b/>
        <sz val="11"/>
        <color theme="1"/>
        <rFont val="Calibri"/>
        <family val="2"/>
        <charset val="204"/>
      </rPr>
      <t>²</t>
    </r>
  </si>
  <si>
    <r>
      <t>250 м</t>
    </r>
    <r>
      <rPr>
        <sz val="11"/>
        <color theme="1"/>
        <rFont val="Calibri"/>
        <family val="2"/>
        <charset val="204"/>
      </rPr>
      <t>²</t>
    </r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</si>
  <si>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 </t>
    </r>
    <r>
      <rPr>
        <sz val="12"/>
        <color theme="1"/>
        <rFont val="Calibri"/>
        <family val="2"/>
        <charset val="204"/>
        <scheme val="minor"/>
      </rPr>
      <t xml:space="preserve">В многоквартирном доме №  </t>
    </r>
    <r>
      <rPr>
        <b/>
        <sz val="12"/>
        <color theme="1"/>
        <rFont val="Calibri"/>
        <family val="2"/>
        <charset val="204"/>
        <scheme val="minor"/>
      </rPr>
      <t>27 по ул.М.Власова</t>
    </r>
  </si>
  <si>
    <t>ремонт подъезда №1</t>
  </si>
  <si>
    <t>ремонт крылечек, козырьков под.№5</t>
  </si>
  <si>
    <t>осморт</t>
  </si>
  <si>
    <r>
      <t>150 м</t>
    </r>
    <r>
      <rPr>
        <b/>
        <sz val="11"/>
        <color theme="1"/>
        <rFont val="Calibri"/>
        <family val="2"/>
        <charset val="204"/>
      </rPr>
      <t>²</t>
    </r>
  </si>
  <si>
    <t>130мп</t>
  </si>
  <si>
    <t>36 шт.</t>
  </si>
  <si>
    <r>
      <t xml:space="preserve">по формированию плана текущего ремонта на </t>
    </r>
    <r>
      <rPr>
        <b/>
        <sz val="14"/>
        <color theme="1"/>
        <rFont val="Calibri"/>
        <family val="2"/>
        <charset val="204"/>
        <scheme val="minor"/>
      </rPr>
      <t>2014г</t>
    </r>
    <r>
      <rPr>
        <sz val="14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29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>М.Власова</t>
    </r>
  </si>
  <si>
    <t>ремонт подъезда №4, эт.5</t>
  </si>
  <si>
    <t xml:space="preserve">ремонт  козырька под.№4 </t>
  </si>
  <si>
    <t>40кв.м</t>
  </si>
  <si>
    <t>окраска дверей подъездов</t>
  </si>
  <si>
    <t>ремонт   узла управления</t>
  </si>
  <si>
    <t>окраска  ограждения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</si>
  <si>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</si>
  <si>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Необходимый объем и перечень работ по текущему ремонту на 2014г.</t>
  </si>
  <si>
    <t xml:space="preserve">ремонт крылечек п.4,7 </t>
  </si>
  <si>
    <t>150 м2</t>
  </si>
  <si>
    <t>бойлер №1</t>
  </si>
  <si>
    <t>С рекомендациями по формированию  плана  текущего ремонта на 2014г.   из______ пунктов ознакомлена (ы).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</si>
  <si>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</si>
  <si>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 xml:space="preserve">ремонт крылечек п.8 </t>
  </si>
  <si>
    <t>решение совета</t>
  </si>
  <si>
    <t>240мп</t>
  </si>
  <si>
    <t>замена магистрали канализации  в подвале</t>
  </si>
  <si>
    <t>замена стояков канализации в квартирах:</t>
  </si>
  <si>
    <t>8под-дов</t>
  </si>
  <si>
    <t>6под-дов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</si>
  <si>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</t>
    </r>
    <r>
      <rPr>
        <sz val="12"/>
        <color theme="1"/>
        <rFont val="Calibri"/>
        <family val="2"/>
        <charset val="204"/>
        <scheme val="minor"/>
      </rPr>
      <t xml:space="preserve">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48 А </t>
    </r>
    <r>
      <rPr>
        <sz val="12"/>
        <color theme="1"/>
        <rFont val="Calibri"/>
        <family val="2"/>
        <charset val="204"/>
        <scheme val="minor"/>
      </rPr>
      <t>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</si>
  <si>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 xml:space="preserve">ремонт крылечек п.1 </t>
  </si>
  <si>
    <t>1п</t>
  </si>
  <si>
    <t xml:space="preserve">ремонт дверей п. 1-4 </t>
  </si>
  <si>
    <t>4 п.</t>
  </si>
  <si>
    <t>4ШТ</t>
  </si>
  <si>
    <t>замена стояков ХГВС и канализации  в квартирах: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</si>
  <si>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</si>
  <si>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ремонт подъездов №3</t>
  </si>
  <si>
    <t>75 пм</t>
  </si>
  <si>
    <t>изоляция трубопроводов (частичная) отопления</t>
  </si>
  <si>
    <t>замена магистрали ХВС в подвале (чердаке)</t>
  </si>
  <si>
    <t>60пм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</si>
  <si>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</t>
    </r>
    <r>
      <rPr>
        <sz val="12"/>
        <color theme="1"/>
        <rFont val="Calibri"/>
        <family val="2"/>
        <charset val="204"/>
        <scheme val="minor"/>
      </rPr>
      <t xml:space="preserve">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</si>
  <si>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ремонт подъездов №6</t>
  </si>
  <si>
    <t>ремонт крылечек под.№1,3,7,8</t>
  </si>
  <si>
    <t>150м2</t>
  </si>
  <si>
    <t>ремонт рам под.№2,8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</si>
  <si>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</si>
  <si>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ремонт крылечек под №3</t>
  </si>
  <si>
    <r>
      <t>100м</t>
    </r>
    <r>
      <rPr>
        <sz val="11"/>
        <color theme="1"/>
        <rFont val="Calibri"/>
        <family val="2"/>
        <charset val="204"/>
      </rPr>
      <t>²</t>
    </r>
  </si>
  <si>
    <t>16 шт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</si>
  <si>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</si>
  <si>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ремонт подъездов  ( №6)</t>
  </si>
  <si>
    <t>ремонт козырьков п. 1,2,3</t>
  </si>
  <si>
    <t>120шт</t>
  </si>
  <si>
    <t>замена вентилей ХГВС в подвале (чердаке)</t>
  </si>
  <si>
    <t>2 узла</t>
  </si>
  <si>
    <r>
      <t>по формированию плана текущего ремонта на</t>
    </r>
    <r>
      <rPr>
        <b/>
        <sz val="12"/>
        <color theme="1"/>
        <rFont val="Calibri"/>
        <family val="2"/>
        <charset val="204"/>
        <scheme val="minor"/>
      </rPr>
      <t xml:space="preserve"> 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40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</si>
  <si>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240пм</t>
  </si>
  <si>
    <t>32шт</t>
  </si>
  <si>
    <t>1 узел</t>
  </si>
  <si>
    <t>4 под-да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</si>
  <si>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</si>
  <si>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ремонт подъездов №7</t>
  </si>
  <si>
    <t>40пм</t>
  </si>
  <si>
    <t>40шт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</si>
  <si>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</si>
  <si>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 xml:space="preserve">ремонт подъезда №5 </t>
  </si>
  <si>
    <t xml:space="preserve">1 шт </t>
  </si>
  <si>
    <t>ремонт козырьков п.№5,6,7</t>
  </si>
  <si>
    <t>3шт.</t>
  </si>
  <si>
    <r>
      <t>250м</t>
    </r>
    <r>
      <rPr>
        <b/>
        <sz val="11"/>
        <color theme="1"/>
        <rFont val="Calibri"/>
        <family val="2"/>
        <charset val="204"/>
      </rPr>
      <t>²</t>
    </r>
  </si>
  <si>
    <t>120кв.м</t>
  </si>
  <si>
    <t>ремонт рам в п.№3,4</t>
  </si>
  <si>
    <t>ремонт крылец п.№1</t>
  </si>
  <si>
    <t>Покраска лежанки хВС и врезок в подвале</t>
  </si>
  <si>
    <t>240мп 26шт</t>
  </si>
  <si>
    <t>замена врезок ХВС в подвале (чердаке)</t>
  </si>
  <si>
    <t>10пм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</si>
  <si>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Геологов</t>
    </r>
  </si>
  <si>
    <t>2под.</t>
  </si>
  <si>
    <t>предписание ГЖИ</t>
  </si>
  <si>
    <t>ремонт рам п.№1</t>
  </si>
  <si>
    <t>4шт</t>
  </si>
  <si>
    <t>200м</t>
  </si>
  <si>
    <t>замена стояков в квартирах:</t>
  </si>
  <si>
    <t>18 шт.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</si>
  <si>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Геологов</t>
    </r>
  </si>
  <si>
    <r>
      <t>150м</t>
    </r>
    <r>
      <rPr>
        <sz val="11"/>
        <color theme="1"/>
        <rFont val="Calibri"/>
        <family val="2"/>
        <charset val="204"/>
      </rPr>
      <t>²</t>
    </r>
  </si>
  <si>
    <t>ремонт дверей п.1,2</t>
  </si>
  <si>
    <t>2ШТ</t>
  </si>
  <si>
    <t>2под-да</t>
  </si>
  <si>
    <t>установка общедомового прибора учета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</si>
  <si>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</si>
  <si>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3п</t>
  </si>
  <si>
    <t>ремонт межпанельных швов</t>
  </si>
  <si>
    <t>15мп</t>
  </si>
  <si>
    <t xml:space="preserve">16шт </t>
  </si>
  <si>
    <t xml:space="preserve"> частичный ремонт бойлера (отводы)</t>
  </si>
  <si>
    <t>установка ограждения п.3,4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</si>
  <si>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62 </t>
    </r>
    <r>
      <rPr>
        <sz val="12"/>
        <color theme="1"/>
        <rFont val="Calibri"/>
        <family val="2"/>
        <charset val="204"/>
        <scheme val="minor"/>
      </rPr>
      <t xml:space="preserve">по </t>
    </r>
    <r>
      <rPr>
        <b/>
        <sz val="12"/>
        <color theme="1"/>
        <rFont val="Calibri"/>
        <family val="2"/>
        <charset val="204"/>
        <scheme val="minor"/>
      </rPr>
      <t>улЭкскаваторная</t>
    </r>
  </si>
  <si>
    <t xml:space="preserve">ремонт и утепление тамбура п. 4 </t>
  </si>
  <si>
    <t>6,5кв.м</t>
  </si>
  <si>
    <t>замена стояков  ХГВС и канализации в квартирах:</t>
  </si>
  <si>
    <t xml:space="preserve">10кв. </t>
  </si>
  <si>
    <t>4под-дов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</si>
  <si>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</si>
  <si>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</si>
  <si>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>ремонт козырьков п.5,6,7,8</t>
  </si>
  <si>
    <t>ремонт дверей п.1-8</t>
  </si>
  <si>
    <t>16шт.</t>
  </si>
  <si>
    <t>замена врезок отопления в  подвале (чердаке)</t>
  </si>
  <si>
    <t>20шт.</t>
  </si>
  <si>
    <t>замена почтовых ящиков п.№7</t>
  </si>
  <si>
    <t>15кв.</t>
  </si>
  <si>
    <t>С рекомендациями по формированию  плана  текущего ремонта на 2014г. из______ пунктов ознакомлена (ы).       Утверждаю (ем)следующие пункты:_______________________________________.                      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</si>
  <si>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</si>
  <si>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>ремонт  козырьков п.2,  п.3, п.4</t>
  </si>
  <si>
    <t>80пм</t>
  </si>
  <si>
    <t>6ШТ</t>
  </si>
  <si>
    <t>замена врезок ХГВС и отопления в подвале (чердаке)</t>
  </si>
  <si>
    <t>58шт</t>
  </si>
  <si>
    <t>С рекомендациями по формированию  плана  текущего ремонта на 2014г.   из______ пунктов ознакомлена (ы).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</si>
  <si>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>1под-д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</si>
  <si>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</si>
  <si>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</t>
    </r>
    <r>
      <rPr>
        <sz val="12"/>
        <color theme="1"/>
        <rFont val="Calibri"/>
        <family val="2"/>
        <charset val="204"/>
        <scheme val="minor"/>
      </rPr>
      <t xml:space="preserve">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</si>
  <si>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>25мп</t>
  </si>
  <si>
    <t>ремонт дверей мусорокамер ( установка металических)</t>
  </si>
  <si>
    <t>замена врезок отопления в подвале</t>
  </si>
  <si>
    <t>20 шт.</t>
  </si>
  <si>
    <t>12 шт.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</si>
  <si>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</si>
  <si>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>2014г.</t>
    </r>
    <r>
      <rPr>
        <sz val="12"/>
        <color theme="1"/>
        <rFont val="Calibri"/>
        <family val="2"/>
        <charset val="204"/>
        <scheme val="minor"/>
      </rPr>
      <t xml:space="preserve">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Экскаваторная</t>
    </r>
  </si>
  <si>
    <t xml:space="preserve">ремонт крылечек п.4 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</si>
  <si>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                             На сумму____________________________________________________________________________________________.</t>
  </si>
  <si>
    <r>
      <t xml:space="preserve">по формированию плана текущего ремонта на </t>
    </r>
    <r>
      <rPr>
        <b/>
        <sz val="12"/>
        <color theme="1"/>
        <rFont val="Calibri"/>
        <family val="2"/>
        <charset val="204"/>
        <scheme val="minor"/>
      </rPr>
      <t xml:space="preserve">2014г. </t>
    </r>
    <r>
      <rPr>
        <sz val="12"/>
        <color theme="1"/>
        <rFont val="Calibri"/>
        <family val="2"/>
        <charset val="204"/>
        <scheme val="minor"/>
      </rPr>
      <t xml:space="preserve">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60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Экскаваторная</t>
    </r>
  </si>
  <si>
    <t>приоритета</t>
  </si>
  <si>
    <t>5 кв.</t>
  </si>
  <si>
    <t>С рекомендациями по формированию  плана  текущего ремонта на 2014г.   из______ пунктов ознакомлена (ы).                                              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</si>
</sst>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2" fillId="0" borderId="2" xfId="0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0" fillId="0" borderId="3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/>
    <xf numFmtId="0" fontId="7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/>
    <xf numFmtId="0" fontId="5" fillId="0" borderId="1" xfId="0" applyFont="1" applyBorder="1"/>
    <xf numFmtId="164" fontId="5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5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3" xfId="0" applyFont="1" applyBorder="1" applyAlignment="1"/>
    <xf numFmtId="0" fontId="0" fillId="0" borderId="0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5" xfId="0" applyFont="1" applyBorder="1" applyAlignment="1"/>
    <xf numFmtId="0" fontId="0" fillId="0" borderId="3" xfId="0" applyBorder="1" applyAlignment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1" xfId="0" applyBorder="1"/>
    <xf numFmtId="0" fontId="7" fillId="0" borderId="3" xfId="0" applyFont="1" applyBorder="1" applyAlignment="1">
      <alignment horizontal="left"/>
    </xf>
    <xf numFmtId="0" fontId="0" fillId="0" borderId="1" xfId="0" applyBorder="1" applyAlignment="1"/>
    <xf numFmtId="0" fontId="7" fillId="0" borderId="1" xfId="0" applyFont="1" applyBorder="1" applyAlignment="1"/>
    <xf numFmtId="164" fontId="7" fillId="0" borderId="1" xfId="0" applyNumberFormat="1" applyFont="1" applyBorder="1"/>
    <xf numFmtId="0" fontId="0" fillId="0" borderId="1" xfId="0" applyFont="1" applyBorder="1" applyAlignment="1"/>
    <xf numFmtId="164" fontId="0" fillId="0" borderId="1" xfId="0" applyNumberFormat="1" applyFont="1" applyBorder="1"/>
    <xf numFmtId="0" fontId="0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2" fillId="0" borderId="8" xfId="0" applyFont="1" applyBorder="1" applyAlignment="1"/>
    <xf numFmtId="0" fontId="11" fillId="0" borderId="0" xfId="0" applyFont="1" applyAlignment="1">
      <alignment horizontal="center" vertical="center"/>
    </xf>
    <xf numFmtId="0" fontId="0" fillId="0" borderId="0" xfId="0" applyBorder="1" applyAlignment="1"/>
    <xf numFmtId="4" fontId="2" fillId="0" borderId="1" xfId="0" applyNumberFormat="1" applyFont="1" applyBorder="1"/>
    <xf numFmtId="0" fontId="0" fillId="0" borderId="3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/>
    <xf numFmtId="0" fontId="7" fillId="0" borderId="2" xfId="0" applyFont="1" applyBorder="1" applyAlignment="1"/>
    <xf numFmtId="0" fontId="4" fillId="0" borderId="0" xfId="0" applyFont="1" applyBorder="1" applyAlignment="1"/>
    <xf numFmtId="164" fontId="4" fillId="0" borderId="0" xfId="0" applyNumberFormat="1" applyFont="1" applyBorder="1"/>
    <xf numFmtId="0" fontId="0" fillId="0" borderId="3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0" fillId="0" borderId="1" xfId="0" applyFont="1" applyBorder="1" applyAlignment="1"/>
    <xf numFmtId="0" fontId="7" fillId="0" borderId="1" xfId="0" applyFont="1" applyBorder="1" applyAlignment="1"/>
    <xf numFmtId="0" fontId="0" fillId="0" borderId="3" xfId="0" applyFont="1" applyBorder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4" fillId="0" borderId="0" xfId="0" applyFont="1"/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 applyAlignment="1"/>
    <xf numFmtId="0" fontId="0" fillId="0" borderId="11" xfId="0" applyFont="1" applyBorder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0" xfId="0" applyFont="1" applyAlignment="1">
      <alignment wrapText="1"/>
    </xf>
    <xf numFmtId="0" fontId="4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/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/>
    <xf numFmtId="0" fontId="0" fillId="0" borderId="7" xfId="0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5" xfId="0" applyFont="1" applyBorder="1" applyAlignment="1"/>
    <xf numFmtId="0" fontId="2" fillId="0" borderId="7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selection activeCell="K32" sqref="K32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5.42578125" customWidth="1"/>
    <col min="5" max="5" width="14.5703125" customWidth="1"/>
    <col min="6" max="6" width="10.7109375" bestFit="1" customWidth="1"/>
    <col min="7" max="7" width="12.140625" customWidth="1"/>
    <col min="8" max="8" width="13.85546875" customWidth="1"/>
    <col min="9" max="10" width="18.42578125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420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195419</v>
      </c>
      <c r="B9" s="197"/>
      <c r="C9" s="198"/>
      <c r="D9" s="49">
        <v>388889.38</v>
      </c>
      <c r="E9" s="49">
        <v>47802</v>
      </c>
      <c r="F9" s="50">
        <f>A9*5/100</f>
        <v>9770.9500000000007</v>
      </c>
      <c r="G9" s="50">
        <f>A9*25/100</f>
        <v>48854.75</v>
      </c>
      <c r="H9" s="50">
        <f>A9-F9-G9</f>
        <v>136793.29999999999</v>
      </c>
      <c r="I9" s="6">
        <f>H9-D9+E9</f>
        <v>-204294.08000000002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66"/>
      <c r="I14" s="50"/>
      <c r="J14" s="50"/>
      <c r="K14" s="160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60"/>
      <c r="I15" s="50"/>
      <c r="J15" s="50"/>
      <c r="K15" s="160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60" t="s">
        <v>334</v>
      </c>
      <c r="I16" s="50">
        <v>75000</v>
      </c>
      <c r="J16" s="50"/>
      <c r="K16" s="160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65" t="s">
        <v>36</v>
      </c>
      <c r="I17" s="124">
        <v>24000</v>
      </c>
      <c r="J17" s="124" t="s">
        <v>93</v>
      </c>
      <c r="K17" s="160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60"/>
      <c r="I18" s="50"/>
      <c r="J18" s="50"/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60" t="s">
        <v>144</v>
      </c>
      <c r="I21" s="50"/>
      <c r="J21" s="50"/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144</v>
      </c>
      <c r="I23" s="50"/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319</v>
      </c>
      <c r="I24" s="50">
        <v>1040</v>
      </c>
      <c r="J24" s="50"/>
      <c r="K24" s="160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64" t="s">
        <v>309</v>
      </c>
      <c r="I25" s="126">
        <v>480000</v>
      </c>
      <c r="J25" s="126" t="s">
        <v>60</v>
      </c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50"/>
      <c r="J26" s="50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/>
      <c r="I27" s="50"/>
      <c r="J27" s="50"/>
      <c r="K27" s="160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65" t="s">
        <v>42</v>
      </c>
      <c r="I28" s="124">
        <v>100000</v>
      </c>
      <c r="J28" s="124" t="s">
        <v>421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50">
        <v>180000</v>
      </c>
      <c r="J29" s="50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5" t="s">
        <v>136</v>
      </c>
      <c r="D31" s="215"/>
      <c r="E31" s="215"/>
      <c r="F31" s="215"/>
      <c r="G31" s="215"/>
      <c r="H31" s="165" t="s">
        <v>422</v>
      </c>
      <c r="I31" s="124">
        <v>42500</v>
      </c>
      <c r="J31" s="124" t="s">
        <v>93</v>
      </c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09" t="s">
        <v>25</v>
      </c>
      <c r="D33" s="210"/>
      <c r="E33" s="210"/>
      <c r="F33" s="210"/>
      <c r="G33" s="211"/>
      <c r="H33" s="164" t="s">
        <v>271</v>
      </c>
      <c r="I33" s="126">
        <v>15000</v>
      </c>
      <c r="J33" s="126"/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73"/>
      <c r="G34" s="174"/>
      <c r="H34" s="164"/>
      <c r="I34" s="126"/>
      <c r="J34" s="4"/>
      <c r="K34" s="160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60"/>
      <c r="I35" s="50"/>
      <c r="J35" s="50"/>
      <c r="K35" s="160"/>
    </row>
    <row r="36" spans="1:13" x14ac:dyDescent="0.25">
      <c r="A36" s="120">
        <v>22</v>
      </c>
      <c r="B36" s="204"/>
      <c r="C36" s="209" t="s">
        <v>51</v>
      </c>
      <c r="D36" s="210"/>
      <c r="E36" s="210"/>
      <c r="F36" s="210"/>
      <c r="G36" s="211"/>
      <c r="H36" s="164"/>
      <c r="I36" s="126"/>
      <c r="J36" s="126"/>
      <c r="K36" s="160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60"/>
      <c r="I37" s="50"/>
      <c r="J37" s="50"/>
      <c r="K37" s="160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60" t="s">
        <v>237</v>
      </c>
      <c r="I38" s="50">
        <v>25000</v>
      </c>
      <c r="J38" s="50"/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ht="15.75" x14ac:dyDescent="0.25">
      <c r="A42" s="10"/>
      <c r="B42" s="205"/>
      <c r="C42" s="167" t="s">
        <v>64</v>
      </c>
      <c r="D42" s="168"/>
      <c r="E42" s="168"/>
      <c r="F42" s="168"/>
      <c r="G42" s="169"/>
      <c r="H42" s="170"/>
      <c r="I42" s="18">
        <v>124000</v>
      </c>
      <c r="J42" s="4"/>
      <c r="K42" s="170"/>
      <c r="L42" s="58"/>
      <c r="M42" s="2"/>
    </row>
    <row r="43" spans="1:13" ht="3" customHeight="1" x14ac:dyDescent="0.25">
      <c r="A43" s="189" t="s">
        <v>423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</row>
    <row r="44" spans="1:13" hidden="1" x14ac:dyDescent="0.2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9" spans="1:8" x14ac:dyDescent="0.25">
      <c r="A49" t="s">
        <v>30</v>
      </c>
    </row>
    <row r="50" spans="1:8" ht="12" customHeight="1" x14ac:dyDescent="0.25">
      <c r="H50" s="137" t="s">
        <v>31</v>
      </c>
    </row>
    <row r="51" spans="1:8" x14ac:dyDescent="0.25">
      <c r="A51" t="s">
        <v>32</v>
      </c>
    </row>
    <row r="52" spans="1:8" x14ac:dyDescent="0.25">
      <c r="B52" t="s">
        <v>33</v>
      </c>
    </row>
    <row r="53" spans="1:8" x14ac:dyDescent="0.25">
      <c r="B53" t="s">
        <v>33</v>
      </c>
    </row>
  </sheetData>
  <mergeCells count="35">
    <mergeCell ref="C38:G38"/>
    <mergeCell ref="B39:B42"/>
    <mergeCell ref="C39:G39"/>
    <mergeCell ref="C40:G40"/>
    <mergeCell ref="A43:L47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B14" sqref="B14:B22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3.42578125" customWidth="1"/>
    <col min="6" max="6" width="11.85546875" bestFit="1" customWidth="1"/>
    <col min="7" max="7" width="13.85546875" customWidth="1"/>
    <col min="8" max="8" width="13.5703125" customWidth="1"/>
    <col min="9" max="10" width="18.28515625" customWidth="1"/>
    <col min="11" max="11" width="11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364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550693</v>
      </c>
      <c r="B9" s="197"/>
      <c r="C9" s="198"/>
      <c r="D9" s="49">
        <v>191480.55</v>
      </c>
      <c r="E9" s="49">
        <v>-138356</v>
      </c>
      <c r="F9" s="50">
        <f>A9*5/100</f>
        <v>27534.65</v>
      </c>
      <c r="G9" s="50">
        <f>A9*25/100</f>
        <v>137673.25</v>
      </c>
      <c r="H9" s="50">
        <f>A9-F9-G9</f>
        <v>385485.1</v>
      </c>
      <c r="I9" s="6">
        <f>H9-D9+E9</f>
        <v>55648.549999999988</v>
      </c>
      <c r="J9" s="88"/>
    </row>
    <row r="12" spans="1:12" ht="18.75" x14ac:dyDescent="0.3">
      <c r="C12" s="3" t="s">
        <v>62</v>
      </c>
    </row>
    <row r="13" spans="1:12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33" t="s">
        <v>104</v>
      </c>
      <c r="K13" s="91" t="s">
        <v>6</v>
      </c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108"/>
      <c r="I14" s="178"/>
      <c r="J14" s="178"/>
      <c r="K14" s="107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107" t="s">
        <v>365</v>
      </c>
      <c r="I15" s="4">
        <v>150000</v>
      </c>
      <c r="J15" s="4" t="s">
        <v>366</v>
      </c>
      <c r="K15" s="107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112" t="s">
        <v>232</v>
      </c>
      <c r="I16" s="18">
        <v>75000</v>
      </c>
      <c r="J16" s="18" t="s">
        <v>60</v>
      </c>
      <c r="K16" s="107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107"/>
      <c r="I17" s="4"/>
      <c r="J17" s="4"/>
      <c r="K17" s="107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112" t="s">
        <v>167</v>
      </c>
      <c r="I18" s="18">
        <v>10000</v>
      </c>
      <c r="J18" s="18" t="s">
        <v>125</v>
      </c>
      <c r="K18" s="107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107"/>
      <c r="I19" s="4"/>
      <c r="J19" s="4"/>
      <c r="K19" s="107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107"/>
      <c r="I20" s="4"/>
      <c r="J20" s="4"/>
      <c r="K20" s="107"/>
      <c r="L20" s="2"/>
    </row>
    <row r="21" spans="1:12" ht="15.75" x14ac:dyDescent="0.25">
      <c r="A21" s="10">
        <v>8</v>
      </c>
      <c r="B21" s="191"/>
      <c r="C21" s="190" t="s">
        <v>367</v>
      </c>
      <c r="D21" s="190"/>
      <c r="E21" s="190"/>
      <c r="F21" s="190"/>
      <c r="G21" s="190"/>
      <c r="H21" s="112" t="s">
        <v>131</v>
      </c>
      <c r="I21" s="18">
        <v>3000</v>
      </c>
      <c r="J21" s="18" t="s">
        <v>93</v>
      </c>
      <c r="K21" s="107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107"/>
      <c r="I22" s="4"/>
      <c r="J22" s="4"/>
      <c r="K22" s="107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107"/>
      <c r="I23" s="4"/>
      <c r="J23" s="4"/>
      <c r="K23" s="107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107" t="s">
        <v>368</v>
      </c>
      <c r="I24" s="4">
        <v>1040</v>
      </c>
      <c r="J24" s="4"/>
      <c r="K24" s="107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107" t="s">
        <v>369</v>
      </c>
      <c r="I25" s="4">
        <v>400000</v>
      </c>
      <c r="J25" s="4"/>
      <c r="K25" s="107"/>
      <c r="L25" s="2"/>
    </row>
    <row r="26" spans="1:12" ht="15.75" x14ac:dyDescent="0.25">
      <c r="A26" s="10">
        <v>13</v>
      </c>
      <c r="B26" s="192"/>
      <c r="C26" s="190" t="s">
        <v>21</v>
      </c>
      <c r="D26" s="190"/>
      <c r="E26" s="190"/>
      <c r="F26" s="190"/>
      <c r="G26" s="190"/>
      <c r="H26" s="112" t="s">
        <v>369</v>
      </c>
      <c r="I26" s="18">
        <v>201600</v>
      </c>
      <c r="J26" s="18" t="s">
        <v>60</v>
      </c>
      <c r="K26" s="107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107"/>
      <c r="I27" s="4"/>
      <c r="J27" s="4"/>
      <c r="K27" s="107"/>
      <c r="L27" s="2"/>
    </row>
    <row r="28" spans="1:12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107" t="s">
        <v>42</v>
      </c>
      <c r="I28" s="4">
        <v>100000</v>
      </c>
      <c r="J28" s="4"/>
      <c r="K28" s="107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107"/>
      <c r="I29" s="4"/>
      <c r="J29" s="4"/>
      <c r="K29" s="107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107"/>
      <c r="I30" s="4"/>
      <c r="J30" s="4"/>
      <c r="K30" s="107"/>
      <c r="L30" s="2"/>
    </row>
    <row r="31" spans="1:12" ht="15.75" x14ac:dyDescent="0.25">
      <c r="A31" s="10">
        <v>18</v>
      </c>
      <c r="B31" s="191"/>
      <c r="C31" s="191" t="s">
        <v>370</v>
      </c>
      <c r="D31" s="191"/>
      <c r="E31" s="191"/>
      <c r="F31" s="191"/>
      <c r="G31" s="191"/>
      <c r="H31" s="107" t="s">
        <v>193</v>
      </c>
      <c r="I31" s="4">
        <v>85000</v>
      </c>
      <c r="J31" s="4" t="s">
        <v>59</v>
      </c>
      <c r="K31" s="107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107" t="s">
        <v>43</v>
      </c>
      <c r="I32" s="4">
        <v>24000</v>
      </c>
      <c r="J32" s="4"/>
      <c r="K32" s="107"/>
      <c r="L32" s="2"/>
    </row>
    <row r="33" spans="1:13" ht="15" customHeight="1" x14ac:dyDescent="0.25">
      <c r="A33" s="10">
        <v>20</v>
      </c>
      <c r="B33" s="183" t="s">
        <v>28</v>
      </c>
      <c r="C33" s="180" t="s">
        <v>25</v>
      </c>
      <c r="D33" s="181"/>
      <c r="E33" s="181"/>
      <c r="F33" s="181"/>
      <c r="G33" s="182"/>
      <c r="H33" s="107"/>
      <c r="I33" s="4"/>
      <c r="J33" s="4"/>
      <c r="K33" s="107"/>
      <c r="L33" s="2"/>
    </row>
    <row r="34" spans="1:13" ht="15" customHeight="1" x14ac:dyDescent="0.25">
      <c r="A34" s="10"/>
      <c r="B34" s="184"/>
      <c r="C34" s="109" t="s">
        <v>61</v>
      </c>
      <c r="D34" s="114"/>
      <c r="E34" s="114"/>
      <c r="F34" s="114"/>
      <c r="G34" s="115"/>
      <c r="H34" s="112"/>
      <c r="I34" s="18"/>
      <c r="J34" s="18"/>
      <c r="K34" s="107"/>
      <c r="L34" s="2"/>
    </row>
    <row r="35" spans="1:13" ht="15.75" x14ac:dyDescent="0.25">
      <c r="A35" s="10">
        <v>21</v>
      </c>
      <c r="B35" s="184"/>
      <c r="C35" s="186" t="s">
        <v>26</v>
      </c>
      <c r="D35" s="187"/>
      <c r="E35" s="187"/>
      <c r="F35" s="187"/>
      <c r="G35" s="188"/>
      <c r="H35" s="112" t="s">
        <v>371</v>
      </c>
      <c r="I35" s="18">
        <v>76000</v>
      </c>
      <c r="J35" s="18" t="s">
        <v>60</v>
      </c>
      <c r="K35" s="107"/>
      <c r="L35" s="2"/>
    </row>
    <row r="36" spans="1:13" ht="15.75" x14ac:dyDescent="0.25">
      <c r="A36" s="10">
        <v>22</v>
      </c>
      <c r="B36" s="184"/>
      <c r="C36" s="109" t="s">
        <v>51</v>
      </c>
      <c r="D36" s="110"/>
      <c r="E36" s="110"/>
      <c r="F36" s="110"/>
      <c r="G36" s="111"/>
      <c r="H36" s="107"/>
      <c r="I36" s="4"/>
      <c r="J36" s="4"/>
      <c r="K36" s="107"/>
      <c r="L36" s="2"/>
    </row>
    <row r="37" spans="1:13" ht="15.75" x14ac:dyDescent="0.25">
      <c r="A37" s="10">
        <v>23</v>
      </c>
      <c r="B37" s="184"/>
      <c r="C37" s="180" t="s">
        <v>27</v>
      </c>
      <c r="D37" s="181"/>
      <c r="E37" s="181"/>
      <c r="F37" s="181"/>
      <c r="G37" s="182"/>
      <c r="H37" s="107" t="s">
        <v>71</v>
      </c>
      <c r="I37" s="4">
        <v>24000</v>
      </c>
      <c r="J37" s="4" t="s">
        <v>123</v>
      </c>
      <c r="K37" s="107"/>
      <c r="L37" s="2"/>
    </row>
    <row r="38" spans="1:13" ht="15" customHeight="1" x14ac:dyDescent="0.25">
      <c r="A38" s="10">
        <v>24</v>
      </c>
      <c r="B38" s="185"/>
      <c r="C38" s="180" t="s">
        <v>50</v>
      </c>
      <c r="D38" s="181"/>
      <c r="E38" s="181"/>
      <c r="F38" s="181"/>
      <c r="G38" s="182"/>
      <c r="H38" s="107"/>
      <c r="I38" s="4"/>
      <c r="J38" s="4"/>
      <c r="K38" s="107"/>
      <c r="L38" s="2"/>
    </row>
    <row r="39" spans="1:13" ht="15.75" x14ac:dyDescent="0.25">
      <c r="A39" s="10">
        <v>25</v>
      </c>
      <c r="B39" s="183" t="s">
        <v>29</v>
      </c>
      <c r="C39" s="180" t="s">
        <v>45</v>
      </c>
      <c r="D39" s="181"/>
      <c r="E39" s="181"/>
      <c r="F39" s="181"/>
      <c r="G39" s="182"/>
      <c r="H39" s="107"/>
      <c r="I39" s="4"/>
      <c r="J39" s="4"/>
      <c r="K39" s="107"/>
      <c r="L39" s="2"/>
    </row>
    <row r="40" spans="1:13" ht="15.75" x14ac:dyDescent="0.25">
      <c r="A40" s="10">
        <v>26</v>
      </c>
      <c r="B40" s="184"/>
      <c r="C40" s="180" t="s">
        <v>47</v>
      </c>
      <c r="D40" s="181"/>
      <c r="E40" s="181"/>
      <c r="F40" s="181"/>
      <c r="G40" s="182"/>
      <c r="H40" s="107"/>
      <c r="I40" s="4"/>
      <c r="J40" s="4"/>
      <c r="K40" s="107"/>
      <c r="L40" s="2"/>
    </row>
    <row r="41" spans="1:13" ht="15.75" x14ac:dyDescent="0.25">
      <c r="A41" s="10">
        <v>27</v>
      </c>
      <c r="B41" s="184"/>
      <c r="C41" s="109" t="s">
        <v>52</v>
      </c>
      <c r="D41" s="110"/>
      <c r="E41" s="110"/>
      <c r="F41" s="110"/>
      <c r="G41" s="111"/>
      <c r="H41" s="107"/>
      <c r="I41" s="4">
        <v>5000</v>
      </c>
      <c r="J41" s="4"/>
      <c r="K41" s="107"/>
      <c r="L41" s="2"/>
    </row>
    <row r="42" spans="1:13" ht="15.75" x14ac:dyDescent="0.25">
      <c r="A42" s="10"/>
      <c r="B42" s="18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ht="17.25" customHeight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5" t="s">
        <v>31</v>
      </c>
      <c r="I51" s="2"/>
      <c r="J51" s="2"/>
      <c r="K51" s="2"/>
      <c r="L51" s="2"/>
    </row>
    <row r="52" spans="1:12" ht="15.75" x14ac:dyDescent="0.25">
      <c r="A52" s="2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4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B39:B42"/>
    <mergeCell ref="C39:G39"/>
    <mergeCell ref="C40:G40"/>
    <mergeCell ref="A44:L48"/>
    <mergeCell ref="C28:G28"/>
    <mergeCell ref="C29:G29"/>
    <mergeCell ref="C30:G30"/>
    <mergeCell ref="C31:G31"/>
    <mergeCell ref="C32:G32"/>
    <mergeCell ref="B33:B38"/>
    <mergeCell ref="C33:G33"/>
    <mergeCell ref="C35:G35"/>
    <mergeCell ref="C37:G37"/>
    <mergeCell ref="C38:G38"/>
  </mergeCells>
  <pageMargins left="0.25" right="0.25" top="0.75" bottom="0.75" header="0.3" footer="0.3"/>
  <pageSetup paperSize="9" scale="6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15" sqref="I15"/>
    </sheetView>
  </sheetViews>
  <sheetFormatPr defaultRowHeight="15" x14ac:dyDescent="0.25"/>
  <cols>
    <col min="1" max="1" width="6.85546875" customWidth="1"/>
    <col min="2" max="2" width="11.140625" customWidth="1"/>
    <col min="3" max="3" width="10.28515625" customWidth="1"/>
    <col min="4" max="4" width="15.5703125" customWidth="1"/>
    <col min="5" max="5" width="14.85546875" customWidth="1"/>
    <col min="6" max="6" width="10.7109375" bestFit="1" customWidth="1"/>
    <col min="7" max="7" width="12.140625" customWidth="1"/>
    <col min="8" max="8" width="13.85546875" customWidth="1"/>
    <col min="9" max="9" width="19.85546875" customWidth="1"/>
    <col min="10" max="10" width="16.5703125" customWidth="1"/>
    <col min="11" max="11" width="11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351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716065</v>
      </c>
      <c r="B9" s="197"/>
      <c r="C9" s="198"/>
      <c r="D9" s="49">
        <v>944159.65</v>
      </c>
      <c r="E9" s="49">
        <v>302151</v>
      </c>
      <c r="F9" s="50">
        <f>A9*5/100</f>
        <v>35803.25</v>
      </c>
      <c r="G9" s="50">
        <f>A9*25/100</f>
        <v>179016.25</v>
      </c>
      <c r="H9" s="50">
        <f>A9-F9-G9</f>
        <v>501245.5</v>
      </c>
      <c r="I9" s="6">
        <f>H9-D9+E9</f>
        <v>-140763.15000000002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352</v>
      </c>
      <c r="D14" s="213"/>
      <c r="E14" s="213"/>
      <c r="F14" s="213"/>
      <c r="G14" s="213"/>
      <c r="H14" s="146" t="s">
        <v>353</v>
      </c>
      <c r="I14" s="126">
        <v>85000</v>
      </c>
      <c r="J14" s="126" t="s">
        <v>93</v>
      </c>
      <c r="K14" s="122"/>
    </row>
    <row r="15" spans="1:11" x14ac:dyDescent="0.25">
      <c r="A15" s="120">
        <v>2</v>
      </c>
      <c r="B15" s="219"/>
      <c r="C15" s="215" t="s">
        <v>354</v>
      </c>
      <c r="D15" s="215"/>
      <c r="E15" s="215"/>
      <c r="F15" s="215"/>
      <c r="G15" s="215"/>
      <c r="H15" s="123" t="s">
        <v>355</v>
      </c>
      <c r="I15" s="124">
        <v>21600</v>
      </c>
      <c r="J15" s="124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356</v>
      </c>
      <c r="I16" s="124">
        <v>187500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60</v>
      </c>
      <c r="K17" s="122"/>
    </row>
    <row r="18" spans="1:11" x14ac:dyDescent="0.25">
      <c r="A18" s="120">
        <v>5</v>
      </c>
      <c r="B18" s="219"/>
      <c r="C18" s="213" t="s">
        <v>11</v>
      </c>
      <c r="D18" s="213"/>
      <c r="E18" s="213"/>
      <c r="F18" s="213"/>
      <c r="G18" s="213"/>
      <c r="H18" s="125" t="s">
        <v>357</v>
      </c>
      <c r="I18" s="126">
        <v>60000</v>
      </c>
      <c r="J18" s="126" t="s">
        <v>93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20" t="s">
        <v>358</v>
      </c>
      <c r="D21" s="220"/>
      <c r="E21" s="220"/>
      <c r="F21" s="220"/>
      <c r="G21" s="220"/>
      <c r="H21" s="123" t="s">
        <v>267</v>
      </c>
      <c r="I21" s="124">
        <v>6000</v>
      </c>
      <c r="J21" s="124" t="s">
        <v>93</v>
      </c>
      <c r="K21" s="122"/>
    </row>
    <row r="22" spans="1:11" x14ac:dyDescent="0.25">
      <c r="A22" s="120"/>
      <c r="B22" s="206"/>
      <c r="C22" s="143" t="s">
        <v>359</v>
      </c>
      <c r="D22" s="132"/>
      <c r="E22" s="132"/>
      <c r="F22" s="132"/>
      <c r="G22" s="133"/>
      <c r="H22" s="133" t="s">
        <v>71</v>
      </c>
      <c r="I22" s="124">
        <v>10000</v>
      </c>
      <c r="J22" s="124" t="s">
        <v>93</v>
      </c>
      <c r="K22" s="122"/>
    </row>
    <row r="23" spans="1:11" x14ac:dyDescent="0.25">
      <c r="A23" s="120">
        <v>9</v>
      </c>
      <c r="B23" s="212"/>
      <c r="C23" s="221" t="s">
        <v>113</v>
      </c>
      <c r="D23" s="221"/>
      <c r="E23" s="221"/>
      <c r="F23" s="221"/>
      <c r="G23" s="221"/>
      <c r="H23" s="122"/>
      <c r="I23" s="50"/>
      <c r="J23" s="50"/>
      <c r="K23" s="122"/>
    </row>
    <row r="24" spans="1:11" x14ac:dyDescent="0.25">
      <c r="A24" s="120">
        <v>10</v>
      </c>
      <c r="B24" s="214" t="s">
        <v>16</v>
      </c>
      <c r="C24" s="212" t="s">
        <v>92</v>
      </c>
      <c r="D24" s="212"/>
      <c r="E24" s="212"/>
      <c r="F24" s="212"/>
      <c r="G24" s="212"/>
      <c r="H24" s="122" t="s">
        <v>144</v>
      </c>
      <c r="I24" s="50"/>
      <c r="J24" s="50"/>
      <c r="K24" s="122"/>
    </row>
    <row r="25" spans="1:11" x14ac:dyDescent="0.25">
      <c r="A25" s="120">
        <v>11</v>
      </c>
      <c r="B25" s="214"/>
      <c r="C25" s="212" t="s">
        <v>17</v>
      </c>
      <c r="D25" s="212"/>
      <c r="E25" s="212"/>
      <c r="F25" s="212"/>
      <c r="G25" s="212"/>
      <c r="H25" s="122" t="s">
        <v>234</v>
      </c>
      <c r="I25" s="50">
        <v>2080</v>
      </c>
      <c r="J25" s="50"/>
      <c r="K25" s="122"/>
    </row>
    <row r="26" spans="1:11" x14ac:dyDescent="0.25">
      <c r="A26" s="120">
        <v>12</v>
      </c>
      <c r="B26" s="214"/>
      <c r="C26" s="213" t="s">
        <v>90</v>
      </c>
      <c r="D26" s="213"/>
      <c r="E26" s="213"/>
      <c r="F26" s="213"/>
      <c r="G26" s="213"/>
      <c r="H26" s="125" t="s">
        <v>309</v>
      </c>
      <c r="I26" s="126">
        <v>480000</v>
      </c>
      <c r="J26" s="50"/>
      <c r="K26" s="122"/>
    </row>
    <row r="27" spans="1:11" x14ac:dyDescent="0.25">
      <c r="A27" s="120">
        <v>13</v>
      </c>
      <c r="B27" s="214"/>
      <c r="C27" s="215" t="s">
        <v>360</v>
      </c>
      <c r="D27" s="212"/>
      <c r="E27" s="212"/>
      <c r="F27" s="212"/>
      <c r="G27" s="212"/>
      <c r="H27" s="123" t="s">
        <v>361</v>
      </c>
      <c r="I27" s="124">
        <v>80000</v>
      </c>
      <c r="J27" s="124" t="s">
        <v>60</v>
      </c>
      <c r="K27" s="122"/>
    </row>
    <row r="28" spans="1:11" x14ac:dyDescent="0.25">
      <c r="A28" s="120">
        <v>14</v>
      </c>
      <c r="B28" s="214"/>
      <c r="C28" s="213" t="s">
        <v>18</v>
      </c>
      <c r="D28" s="213"/>
      <c r="E28" s="213"/>
      <c r="F28" s="213"/>
      <c r="G28" s="213"/>
      <c r="H28" s="123" t="s">
        <v>87</v>
      </c>
      <c r="I28" s="126">
        <v>120000</v>
      </c>
      <c r="J28" s="50"/>
      <c r="K28" s="122"/>
    </row>
    <row r="29" spans="1:11" x14ac:dyDescent="0.25">
      <c r="A29" s="120">
        <v>15</v>
      </c>
      <c r="B29" s="214"/>
      <c r="C29" s="215" t="s">
        <v>362</v>
      </c>
      <c r="D29" s="215"/>
      <c r="E29" s="215"/>
      <c r="F29" s="215"/>
      <c r="G29" s="215"/>
      <c r="H29" s="123" t="s">
        <v>42</v>
      </c>
      <c r="I29" s="124">
        <v>100000</v>
      </c>
      <c r="J29" s="124" t="s">
        <v>60</v>
      </c>
      <c r="K29" s="122"/>
    </row>
    <row r="30" spans="1:11" x14ac:dyDescent="0.25">
      <c r="A30" s="120">
        <v>16</v>
      </c>
      <c r="B30" s="214"/>
      <c r="C30" s="215" t="s">
        <v>88</v>
      </c>
      <c r="D30" s="215"/>
      <c r="E30" s="215"/>
      <c r="F30" s="215"/>
      <c r="G30" s="215"/>
      <c r="H30" s="123" t="s">
        <v>363</v>
      </c>
      <c r="I30" s="124">
        <v>9000</v>
      </c>
      <c r="J30" s="124" t="s">
        <v>60</v>
      </c>
      <c r="K30" s="122"/>
    </row>
    <row r="31" spans="1:11" x14ac:dyDescent="0.25">
      <c r="A31" s="120">
        <v>17</v>
      </c>
      <c r="B31" s="212"/>
      <c r="C31" s="212" t="s">
        <v>23</v>
      </c>
      <c r="D31" s="212"/>
      <c r="E31" s="212"/>
      <c r="F31" s="212"/>
      <c r="G31" s="212"/>
      <c r="H31" s="122" t="s">
        <v>49</v>
      </c>
      <c r="I31" s="50">
        <v>250000</v>
      </c>
      <c r="J31" s="50"/>
      <c r="K31" s="122"/>
    </row>
    <row r="32" spans="1:11" x14ac:dyDescent="0.25">
      <c r="A32" s="120">
        <v>18</v>
      </c>
      <c r="B32" s="212"/>
      <c r="C32" s="212" t="s">
        <v>20</v>
      </c>
      <c r="D32" s="212"/>
      <c r="E32" s="212"/>
      <c r="F32" s="212"/>
      <c r="G32" s="212"/>
      <c r="H32" s="122"/>
      <c r="I32" s="50"/>
      <c r="J32" s="50"/>
      <c r="K32" s="122"/>
    </row>
    <row r="33" spans="1:13" x14ac:dyDescent="0.25">
      <c r="A33" s="120">
        <v>19</v>
      </c>
      <c r="B33" s="212"/>
      <c r="C33" s="212" t="s">
        <v>24</v>
      </c>
      <c r="D33" s="212"/>
      <c r="E33" s="212"/>
      <c r="F33" s="212"/>
      <c r="G33" s="212"/>
      <c r="H33" s="122" t="s">
        <v>43</v>
      </c>
      <c r="I33" s="50">
        <v>24000</v>
      </c>
      <c r="J33" s="50"/>
      <c r="K33" s="122"/>
    </row>
    <row r="34" spans="1:13" ht="15" customHeight="1" x14ac:dyDescent="0.25">
      <c r="A34" s="120">
        <v>20</v>
      </c>
      <c r="B34" s="203" t="s">
        <v>28</v>
      </c>
      <c r="C34" s="206" t="s">
        <v>25</v>
      </c>
      <c r="D34" s="207"/>
      <c r="E34" s="207"/>
      <c r="F34" s="207"/>
      <c r="G34" s="208"/>
      <c r="H34" s="122"/>
      <c r="I34" s="50"/>
      <c r="J34" s="50"/>
      <c r="K34" s="122"/>
    </row>
    <row r="35" spans="1:13" ht="15" customHeight="1" x14ac:dyDescent="0.25">
      <c r="A35" s="120"/>
      <c r="B35" s="204"/>
      <c r="C35" s="127" t="s">
        <v>61</v>
      </c>
      <c r="D35" s="134"/>
      <c r="E35" s="134"/>
      <c r="F35" s="132"/>
      <c r="G35" s="133"/>
      <c r="H35" s="123"/>
      <c r="I35" s="124"/>
      <c r="J35" s="18"/>
      <c r="K35" s="122"/>
    </row>
    <row r="36" spans="1:13" x14ac:dyDescent="0.25">
      <c r="A36" s="120">
        <v>21</v>
      </c>
      <c r="B36" s="204"/>
      <c r="C36" s="206" t="s">
        <v>26</v>
      </c>
      <c r="D36" s="207"/>
      <c r="E36" s="207"/>
      <c r="F36" s="207"/>
      <c r="G36" s="208"/>
      <c r="H36" s="122"/>
      <c r="I36" s="50"/>
      <c r="J36" s="50"/>
      <c r="K36" s="122"/>
    </row>
    <row r="37" spans="1:13" x14ac:dyDescent="0.25">
      <c r="A37" s="120">
        <v>22</v>
      </c>
      <c r="B37" s="204"/>
      <c r="C37" s="130" t="s">
        <v>51</v>
      </c>
      <c r="D37" s="131"/>
      <c r="E37" s="131"/>
      <c r="F37" s="131"/>
      <c r="G37" s="117"/>
      <c r="H37" s="122"/>
      <c r="I37" s="50"/>
      <c r="J37" s="50"/>
      <c r="K37" s="122"/>
    </row>
    <row r="38" spans="1:13" x14ac:dyDescent="0.25">
      <c r="A38" s="120">
        <v>23</v>
      </c>
      <c r="B38" s="204"/>
      <c r="C38" s="206" t="s">
        <v>27</v>
      </c>
      <c r="D38" s="207"/>
      <c r="E38" s="207"/>
      <c r="F38" s="207"/>
      <c r="G38" s="208"/>
      <c r="H38" s="122"/>
      <c r="I38" s="50"/>
      <c r="J38" s="50"/>
      <c r="K38" s="122"/>
    </row>
    <row r="39" spans="1:13" ht="15" customHeight="1" x14ac:dyDescent="0.25">
      <c r="A39" s="120">
        <v>24</v>
      </c>
      <c r="B39" s="205"/>
      <c r="C39" s="206" t="s">
        <v>50</v>
      </c>
      <c r="D39" s="207"/>
      <c r="E39" s="207"/>
      <c r="F39" s="207"/>
      <c r="G39" s="208"/>
      <c r="H39" s="122"/>
      <c r="I39" s="50"/>
      <c r="J39" s="50"/>
      <c r="K39" s="122"/>
    </row>
    <row r="40" spans="1:13" x14ac:dyDescent="0.25">
      <c r="A40" s="120">
        <v>25</v>
      </c>
      <c r="B40" s="203" t="s">
        <v>29</v>
      </c>
      <c r="C40" s="206" t="s">
        <v>45</v>
      </c>
      <c r="D40" s="207"/>
      <c r="E40" s="207"/>
      <c r="F40" s="207"/>
      <c r="G40" s="208"/>
      <c r="H40" s="122" t="s">
        <v>227</v>
      </c>
      <c r="I40" s="50">
        <v>6000</v>
      </c>
      <c r="J40" s="50"/>
      <c r="K40" s="122"/>
    </row>
    <row r="41" spans="1:13" x14ac:dyDescent="0.25">
      <c r="A41" s="120">
        <v>26</v>
      </c>
      <c r="B41" s="204"/>
      <c r="C41" s="206" t="s">
        <v>47</v>
      </c>
      <c r="D41" s="207"/>
      <c r="E41" s="207"/>
      <c r="F41" s="207"/>
      <c r="G41" s="208"/>
      <c r="H41" s="122" t="s">
        <v>44</v>
      </c>
      <c r="I41" s="50">
        <v>30000</v>
      </c>
      <c r="J41" s="50"/>
      <c r="K41" s="122"/>
    </row>
    <row r="42" spans="1:13" x14ac:dyDescent="0.25">
      <c r="A42" s="120">
        <v>27</v>
      </c>
      <c r="B42" s="204"/>
      <c r="C42" s="130" t="s">
        <v>52</v>
      </c>
      <c r="D42" s="131"/>
      <c r="E42" s="131"/>
      <c r="F42" s="131"/>
      <c r="G42" s="117"/>
      <c r="H42" s="122"/>
      <c r="I42" s="50">
        <v>5000</v>
      </c>
      <c r="J42" s="50"/>
      <c r="K42" s="122"/>
    </row>
    <row r="43" spans="1:13" ht="15.75" x14ac:dyDescent="0.25">
      <c r="A43" s="10"/>
      <c r="B43" s="205"/>
      <c r="C43" s="113" t="s">
        <v>64</v>
      </c>
      <c r="D43" s="110"/>
      <c r="E43" s="110"/>
      <c r="F43" s="110"/>
      <c r="G43" s="111"/>
      <c r="H43" s="107"/>
      <c r="I43" s="18">
        <v>54000</v>
      </c>
      <c r="J43" s="21"/>
      <c r="K43" s="107"/>
      <c r="L43" s="58"/>
      <c r="M43" s="2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4">
    <mergeCell ref="A7:C7"/>
    <mergeCell ref="A8:C8"/>
    <mergeCell ref="A9:C9"/>
    <mergeCell ref="C13:G13"/>
    <mergeCell ref="B14:B23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  <mergeCell ref="B24:B33"/>
    <mergeCell ref="C24:G24"/>
    <mergeCell ref="C25:G25"/>
    <mergeCell ref="C26:G26"/>
    <mergeCell ref="C27:G27"/>
    <mergeCell ref="C28:G28"/>
    <mergeCell ref="B40:B43"/>
    <mergeCell ref="C40:G40"/>
    <mergeCell ref="C41:G41"/>
    <mergeCell ref="A45:L49"/>
    <mergeCell ref="C29:G29"/>
    <mergeCell ref="C30:G30"/>
    <mergeCell ref="C31:G31"/>
    <mergeCell ref="C32:G32"/>
    <mergeCell ref="C33:G33"/>
    <mergeCell ref="B34:B39"/>
    <mergeCell ref="C34:G34"/>
    <mergeCell ref="C36:G36"/>
    <mergeCell ref="C38:G38"/>
    <mergeCell ref="C39:G39"/>
  </mergeCells>
  <pageMargins left="0.25" right="0.25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34" sqref="J34"/>
    </sheetView>
  </sheetViews>
  <sheetFormatPr defaultRowHeight="15" x14ac:dyDescent="0.25"/>
  <cols>
    <col min="1" max="1" width="6.5703125" customWidth="1"/>
    <col min="2" max="2" width="11" customWidth="1"/>
    <col min="3" max="3" width="9.28515625" customWidth="1"/>
    <col min="4" max="4" width="16.28515625" customWidth="1"/>
    <col min="5" max="5" width="14.28515625" customWidth="1"/>
    <col min="6" max="6" width="10.7109375" bestFit="1" customWidth="1"/>
    <col min="7" max="7" width="12.140625" customWidth="1"/>
    <col min="8" max="8" width="14.28515625" customWidth="1"/>
    <col min="9" max="10" width="18.28515625" customWidth="1"/>
    <col min="11" max="11" width="13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347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451629</v>
      </c>
      <c r="B9" s="197"/>
      <c r="C9" s="198"/>
      <c r="D9" s="49">
        <v>598236.18000000005</v>
      </c>
      <c r="E9" s="49">
        <v>254691</v>
      </c>
      <c r="F9" s="50">
        <f>A9*5/100</f>
        <v>22581.45</v>
      </c>
      <c r="G9" s="50">
        <f>A9*25/100</f>
        <v>112907.25</v>
      </c>
      <c r="H9" s="50">
        <f>A9-F9-G9</f>
        <v>316140.3</v>
      </c>
      <c r="I9" s="6">
        <f>H9-D9+E9</f>
        <v>-27404.880000000063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5" t="s">
        <v>348</v>
      </c>
      <c r="D14" s="212"/>
      <c r="E14" s="212"/>
      <c r="F14" s="212"/>
      <c r="G14" s="212"/>
      <c r="H14" s="62" t="s">
        <v>41</v>
      </c>
      <c r="I14" s="124">
        <v>85000</v>
      </c>
      <c r="J14" s="121" t="s">
        <v>125</v>
      </c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/>
      <c r="I15" s="50"/>
      <c r="J15" s="50"/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75000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60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349</v>
      </c>
      <c r="I18" s="124">
        <v>20000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126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126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126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126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126"/>
      <c r="K23" s="122"/>
    </row>
    <row r="24" spans="1:11" x14ac:dyDescent="0.25">
      <c r="A24" s="120">
        <v>11</v>
      </c>
      <c r="B24" s="214"/>
      <c r="C24" s="213" t="s">
        <v>17</v>
      </c>
      <c r="D24" s="213"/>
      <c r="E24" s="213"/>
      <c r="F24" s="213"/>
      <c r="G24" s="213"/>
      <c r="H24" s="125" t="s">
        <v>234</v>
      </c>
      <c r="I24" s="126">
        <v>2080</v>
      </c>
      <c r="J24" s="126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126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126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126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350</v>
      </c>
      <c r="I28" s="124">
        <v>100000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126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126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126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126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2"/>
      <c r="I33" s="50"/>
      <c r="J33" s="126"/>
      <c r="K33" s="122"/>
    </row>
    <row r="34" spans="1:13" ht="15" customHeight="1" x14ac:dyDescent="0.25">
      <c r="A34" s="120"/>
      <c r="B34" s="204"/>
      <c r="C34" s="127" t="s">
        <v>61</v>
      </c>
      <c r="D34" s="134"/>
      <c r="E34" s="134"/>
      <c r="F34" s="134"/>
      <c r="G34" s="135"/>
      <c r="H34" s="125"/>
      <c r="I34" s="126"/>
      <c r="J34" s="4"/>
      <c r="K34" s="122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22"/>
      <c r="I35" s="50"/>
      <c r="J35" s="126"/>
      <c r="K35" s="122"/>
    </row>
    <row r="36" spans="1:13" x14ac:dyDescent="0.25">
      <c r="A36" s="120">
        <v>22</v>
      </c>
      <c r="B36" s="204"/>
      <c r="C36" s="206" t="s">
        <v>51</v>
      </c>
      <c r="D36" s="207"/>
      <c r="E36" s="207"/>
      <c r="F36" s="207"/>
      <c r="G36" s="208"/>
      <c r="H36" s="122"/>
      <c r="I36" s="50"/>
      <c r="J36" s="126"/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126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126"/>
      <c r="K38" s="122"/>
    </row>
    <row r="39" spans="1:13" ht="15" customHeight="1" x14ac:dyDescent="0.25">
      <c r="A39" s="120">
        <v>25</v>
      </c>
      <c r="B39" s="203" t="s">
        <v>29</v>
      </c>
      <c r="C39" s="209" t="s">
        <v>45</v>
      </c>
      <c r="D39" s="210"/>
      <c r="E39" s="210"/>
      <c r="F39" s="210"/>
      <c r="G39" s="211"/>
      <c r="H39" s="125" t="s">
        <v>227</v>
      </c>
      <c r="I39" s="126">
        <v>6000</v>
      </c>
      <c r="J39" s="126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 t="s">
        <v>44</v>
      </c>
      <c r="I40" s="50">
        <v>30000</v>
      </c>
      <c r="J40" s="126"/>
      <c r="K40" s="122"/>
    </row>
    <row r="41" spans="1:13" x14ac:dyDescent="0.25">
      <c r="A41" s="120">
        <v>27</v>
      </c>
      <c r="B41" s="204"/>
      <c r="C41" s="127" t="s">
        <v>52</v>
      </c>
      <c r="D41" s="134"/>
      <c r="E41" s="134"/>
      <c r="F41" s="134"/>
      <c r="G41" s="135"/>
      <c r="H41" s="125"/>
      <c r="I41" s="126">
        <v>5000</v>
      </c>
      <c r="J41" s="126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</mergeCells>
  <pageMargins left="0.25" right="0.25" top="0.75" bottom="0.75" header="0.3" footer="0.3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21" sqref="I21"/>
    </sheetView>
  </sheetViews>
  <sheetFormatPr defaultRowHeight="15" x14ac:dyDescent="0.25"/>
  <cols>
    <col min="1" max="1" width="6.5703125" customWidth="1"/>
    <col min="2" max="2" width="11" customWidth="1"/>
    <col min="3" max="3" width="9.42578125" customWidth="1"/>
    <col min="4" max="4" width="16.28515625" customWidth="1"/>
    <col min="5" max="5" width="14.5703125" customWidth="1"/>
    <col min="6" max="6" width="10.7109375" bestFit="1" customWidth="1"/>
    <col min="7" max="7" width="12.140625" customWidth="1"/>
    <col min="8" max="8" width="17.42578125" customWidth="1"/>
    <col min="9" max="9" width="18.140625" customWidth="1"/>
    <col min="10" max="10" width="14.85546875" bestFit="1" customWidth="1"/>
    <col min="11" max="11" width="12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342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194914</v>
      </c>
      <c r="B9" s="197"/>
      <c r="C9" s="198"/>
      <c r="D9" s="49">
        <v>357478.9</v>
      </c>
      <c r="E9" s="49">
        <v>121709</v>
      </c>
      <c r="F9" s="50">
        <f>A9*5/100</f>
        <v>9745.7000000000007</v>
      </c>
      <c r="G9" s="50">
        <f>A9*25/100</f>
        <v>48728.5</v>
      </c>
      <c r="H9" s="50">
        <f>A9-F9-G9</f>
        <v>136439.79999999999</v>
      </c>
      <c r="I9" s="6">
        <f>H9-D9+E9</f>
        <v>-99330.100000000035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6"/>
      <c r="I14" s="50"/>
      <c r="J14" s="50"/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/>
      <c r="I15" s="50"/>
      <c r="J15" s="50"/>
      <c r="K15" s="122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22" t="s">
        <v>334</v>
      </c>
      <c r="I16" s="50">
        <v>75000</v>
      </c>
      <c r="J16" s="50"/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323</v>
      </c>
      <c r="I18" s="124">
        <v>37500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319</v>
      </c>
      <c r="I24" s="50">
        <v>1040</v>
      </c>
      <c r="J24" s="50"/>
      <c r="K24" s="122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25" t="s">
        <v>343</v>
      </c>
      <c r="I25" s="126">
        <v>250000</v>
      </c>
      <c r="J25" s="126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3" t="s">
        <v>153</v>
      </c>
      <c r="D28" s="213"/>
      <c r="E28" s="213"/>
      <c r="F28" s="213"/>
      <c r="G28" s="213"/>
      <c r="H28" s="125" t="s">
        <v>344</v>
      </c>
      <c r="I28" s="126">
        <v>80000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 t="s">
        <v>345</v>
      </c>
      <c r="I30" s="50">
        <v>60000</v>
      </c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9" t="s">
        <v>25</v>
      </c>
      <c r="D33" s="210"/>
      <c r="E33" s="210"/>
      <c r="F33" s="210"/>
      <c r="G33" s="211"/>
      <c r="H33" s="125" t="s">
        <v>346</v>
      </c>
      <c r="I33" s="126">
        <v>15000</v>
      </c>
      <c r="J33" s="50"/>
      <c r="K33" s="122"/>
    </row>
    <row r="34" spans="1:13" ht="15" customHeight="1" x14ac:dyDescent="0.25">
      <c r="A34" s="120"/>
      <c r="B34" s="204"/>
      <c r="C34" s="127" t="s">
        <v>61</v>
      </c>
      <c r="D34" s="132"/>
      <c r="E34" s="132"/>
      <c r="F34" s="132"/>
      <c r="G34" s="133"/>
      <c r="H34" s="123"/>
      <c r="I34" s="124"/>
      <c r="J34" s="18"/>
      <c r="K34" s="122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23" t="s">
        <v>271</v>
      </c>
      <c r="I35" s="124">
        <v>70000</v>
      </c>
      <c r="J35" s="124" t="s">
        <v>60</v>
      </c>
      <c r="K35" s="122"/>
    </row>
    <row r="36" spans="1:13" x14ac:dyDescent="0.25">
      <c r="A36" s="120">
        <v>22</v>
      </c>
      <c r="B36" s="204"/>
      <c r="C36" s="206" t="s">
        <v>51</v>
      </c>
      <c r="D36" s="207"/>
      <c r="E36" s="207"/>
      <c r="F36" s="207"/>
      <c r="G36" s="208"/>
      <c r="H36" s="122"/>
      <c r="I36" s="50"/>
      <c r="J36" s="50"/>
      <c r="K36" s="122"/>
    </row>
    <row r="37" spans="1:13" x14ac:dyDescent="0.25">
      <c r="A37" s="120">
        <v>23</v>
      </c>
      <c r="B37" s="204"/>
      <c r="C37" s="222" t="s">
        <v>27</v>
      </c>
      <c r="D37" s="223"/>
      <c r="E37" s="223"/>
      <c r="F37" s="223"/>
      <c r="G37" s="224"/>
      <c r="H37" s="123"/>
      <c r="I37" s="124">
        <v>25000</v>
      </c>
      <c r="J37" s="124" t="s">
        <v>60</v>
      </c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ht="15" customHeight="1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</mergeCells>
  <pageMargins left="0.25" right="0.25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K8" sqref="K8"/>
    </sheetView>
  </sheetViews>
  <sheetFormatPr defaultRowHeight="15" x14ac:dyDescent="0.25"/>
  <cols>
    <col min="1" max="1" width="6.5703125" customWidth="1"/>
    <col min="2" max="2" width="10.85546875" customWidth="1"/>
    <col min="3" max="3" width="9" customWidth="1"/>
    <col min="4" max="4" width="16.28515625" customWidth="1"/>
    <col min="5" max="5" width="13.7109375" customWidth="1"/>
    <col min="6" max="6" width="10.7109375" bestFit="1" customWidth="1"/>
    <col min="7" max="8" width="12.140625" customWidth="1"/>
    <col min="9" max="10" width="19.28515625" customWidth="1"/>
    <col min="11" max="11" width="12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336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446760</v>
      </c>
      <c r="B9" s="197"/>
      <c r="C9" s="198"/>
      <c r="D9" s="49">
        <v>526208.47</v>
      </c>
      <c r="E9" s="49">
        <v>161454</v>
      </c>
      <c r="F9" s="50">
        <f>A9*5/100</f>
        <v>22338</v>
      </c>
      <c r="G9" s="50">
        <f>A9*25/100</f>
        <v>111690</v>
      </c>
      <c r="H9" s="50">
        <f>A9-F9-G9</f>
        <v>312732</v>
      </c>
      <c r="I9" s="6">
        <f>H9-D9+E9</f>
        <v>-52022.469999999972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337</v>
      </c>
      <c r="D14" s="212"/>
      <c r="E14" s="212"/>
      <c r="F14" s="212"/>
      <c r="G14" s="212"/>
      <c r="H14" s="146" t="s">
        <v>41</v>
      </c>
      <c r="I14" s="50">
        <v>85000</v>
      </c>
      <c r="J14" s="50"/>
      <c r="K14" s="122"/>
    </row>
    <row r="15" spans="1:11" x14ac:dyDescent="0.25">
      <c r="A15" s="120">
        <v>2</v>
      </c>
      <c r="B15" s="219"/>
      <c r="C15" s="213" t="s">
        <v>338</v>
      </c>
      <c r="D15" s="213"/>
      <c r="E15" s="213"/>
      <c r="F15" s="213"/>
      <c r="G15" s="213"/>
      <c r="H15" s="125" t="s">
        <v>158</v>
      </c>
      <c r="I15" s="126">
        <v>9000</v>
      </c>
      <c r="J15" s="126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91000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87</v>
      </c>
      <c r="I18" s="124">
        <v>60000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25" t="s">
        <v>339</v>
      </c>
      <c r="I25" s="126">
        <v>240000</v>
      </c>
      <c r="J25" s="126" t="s">
        <v>60</v>
      </c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2" t="s">
        <v>340</v>
      </c>
      <c r="D28" s="212"/>
      <c r="E28" s="212"/>
      <c r="F28" s="212"/>
      <c r="G28" s="212"/>
      <c r="H28" s="122" t="s">
        <v>42</v>
      </c>
      <c r="I28" s="50">
        <v>30000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 t="s">
        <v>341</v>
      </c>
      <c r="I30" s="50">
        <v>120000</v>
      </c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5" t="s">
        <v>312</v>
      </c>
      <c r="I33" s="50">
        <v>30000</v>
      </c>
      <c r="J33" s="50"/>
      <c r="K33" s="122"/>
    </row>
    <row r="34" spans="1:13" x14ac:dyDescent="0.25">
      <c r="A34" s="120">
        <v>21</v>
      </c>
      <c r="B34" s="204"/>
      <c r="C34" s="222" t="s">
        <v>26</v>
      </c>
      <c r="D34" s="223"/>
      <c r="E34" s="223"/>
      <c r="F34" s="223"/>
      <c r="G34" s="224"/>
      <c r="H34" s="123" t="s">
        <v>312</v>
      </c>
      <c r="I34" s="124">
        <v>140000</v>
      </c>
      <c r="J34" s="124" t="s">
        <v>60</v>
      </c>
      <c r="K34" s="122"/>
    </row>
    <row r="35" spans="1:13" ht="15.75" x14ac:dyDescent="0.25">
      <c r="A35" s="120"/>
      <c r="B35" s="204"/>
      <c r="C35" s="127" t="s">
        <v>61</v>
      </c>
      <c r="D35" s="132"/>
      <c r="E35" s="132"/>
      <c r="F35" s="132"/>
      <c r="G35" s="133"/>
      <c r="H35" s="123"/>
      <c r="I35" s="126"/>
      <c r="J35" s="4"/>
      <c r="K35" s="122"/>
    </row>
    <row r="36" spans="1:13" x14ac:dyDescent="0.25">
      <c r="A36" s="120">
        <v>22</v>
      </c>
      <c r="B36" s="204"/>
      <c r="C36" s="206" t="s">
        <v>51</v>
      </c>
      <c r="D36" s="207"/>
      <c r="E36" s="207"/>
      <c r="F36" s="207"/>
      <c r="G36" s="208"/>
      <c r="H36" s="122" t="s">
        <v>312</v>
      </c>
      <c r="I36" s="50">
        <v>104000</v>
      </c>
      <c r="J36" s="50"/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ht="15" customHeight="1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/>
      <c r="I40" s="50"/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4:G34"/>
    <mergeCell ref="C36:G36"/>
    <mergeCell ref="C37:G37"/>
  </mergeCells>
  <pageMargins left="0.25" right="0.25" top="0.75" bottom="0.75" header="0.3" footer="0.3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B14" sqref="B14:B22"/>
    </sheetView>
  </sheetViews>
  <sheetFormatPr defaultRowHeight="15" x14ac:dyDescent="0.25"/>
  <cols>
    <col min="1" max="1" width="6.5703125" customWidth="1"/>
    <col min="2" max="2" width="11.42578125" customWidth="1"/>
    <col min="3" max="3" width="8.85546875" customWidth="1"/>
    <col min="4" max="4" width="16.28515625" customWidth="1"/>
    <col min="5" max="5" width="14.5703125" customWidth="1"/>
    <col min="6" max="6" width="10.7109375" bestFit="1" customWidth="1"/>
    <col min="7" max="7" width="12.140625" customWidth="1"/>
    <col min="8" max="8" width="12.85546875" customWidth="1"/>
    <col min="9" max="10" width="18.7109375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332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198780</v>
      </c>
      <c r="B9" s="197"/>
      <c r="C9" s="198"/>
      <c r="D9" s="49">
        <v>135109.44</v>
      </c>
      <c r="E9" s="49">
        <v>-65545</v>
      </c>
      <c r="F9" s="50">
        <f>A9*5/100</f>
        <v>9939</v>
      </c>
      <c r="G9" s="50">
        <f>A9*25/100</f>
        <v>49695</v>
      </c>
      <c r="H9" s="50">
        <f>A9-F9-G9</f>
        <v>139146</v>
      </c>
      <c r="I9" s="6">
        <f>H9-D9+E9</f>
        <v>-61508.44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6" t="s">
        <v>132</v>
      </c>
      <c r="I14" s="50">
        <v>170000</v>
      </c>
      <c r="J14" s="50"/>
      <c r="K14" s="122"/>
    </row>
    <row r="15" spans="1:11" x14ac:dyDescent="0.25">
      <c r="A15" s="120">
        <v>2</v>
      </c>
      <c r="B15" s="219"/>
      <c r="C15" s="215" t="s">
        <v>333</v>
      </c>
      <c r="D15" s="215"/>
      <c r="E15" s="215"/>
      <c r="F15" s="215"/>
      <c r="G15" s="215"/>
      <c r="H15" s="123" t="s">
        <v>316</v>
      </c>
      <c r="I15" s="124">
        <v>5400</v>
      </c>
      <c r="J15" s="124" t="s">
        <v>60</v>
      </c>
      <c r="K15" s="122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22" t="s">
        <v>334</v>
      </c>
      <c r="I16" s="50">
        <v>75000</v>
      </c>
      <c r="J16" s="50"/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36</v>
      </c>
      <c r="I17" s="124">
        <v>24000</v>
      </c>
      <c r="J17" s="124" t="s">
        <v>60</v>
      </c>
      <c r="K17" s="122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22"/>
      <c r="I18" s="50"/>
      <c r="J18" s="50"/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319</v>
      </c>
      <c r="I24" s="50">
        <v>1040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335</v>
      </c>
      <c r="I28" s="124">
        <v>32000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9" t="s">
        <v>25</v>
      </c>
      <c r="D33" s="210"/>
      <c r="E33" s="210"/>
      <c r="F33" s="210"/>
      <c r="G33" s="211"/>
      <c r="H33" s="123"/>
      <c r="I33" s="126"/>
      <c r="J33" s="126"/>
      <c r="K33" s="122"/>
    </row>
    <row r="34" spans="1:13" ht="15" customHeight="1" x14ac:dyDescent="0.25">
      <c r="A34" s="120"/>
      <c r="B34" s="204"/>
      <c r="C34" s="127" t="s">
        <v>61</v>
      </c>
      <c r="D34" s="132"/>
      <c r="E34" s="132"/>
      <c r="F34" s="132"/>
      <c r="G34" s="133"/>
      <c r="H34" s="123"/>
      <c r="I34" s="124"/>
      <c r="J34" s="18"/>
      <c r="K34" s="122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22"/>
      <c r="I35" s="50"/>
      <c r="J35" s="50"/>
      <c r="K35" s="122"/>
    </row>
    <row r="36" spans="1:13" x14ac:dyDescent="0.25">
      <c r="A36" s="120">
        <v>22</v>
      </c>
      <c r="B36" s="204"/>
      <c r="C36" s="222" t="s">
        <v>51</v>
      </c>
      <c r="D36" s="223"/>
      <c r="E36" s="223"/>
      <c r="F36" s="223"/>
      <c r="G36" s="224"/>
      <c r="H36" s="123" t="s">
        <v>271</v>
      </c>
      <c r="I36" s="124">
        <v>52000</v>
      </c>
      <c r="J36" s="124" t="s">
        <v>60</v>
      </c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</mergeCells>
  <pageMargins left="0.25" right="0.25" top="0.75" bottom="0.75" header="0.3" footer="0.3"/>
  <pageSetup paperSize="9" scale="6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C58" sqref="C58"/>
    </sheetView>
  </sheetViews>
  <sheetFormatPr defaultRowHeight="15" x14ac:dyDescent="0.25"/>
  <cols>
    <col min="1" max="1" width="6.5703125" customWidth="1"/>
    <col min="2" max="2" width="10.5703125" customWidth="1"/>
    <col min="3" max="3" width="10.28515625" customWidth="1"/>
    <col min="4" max="4" width="16.28515625" customWidth="1"/>
    <col min="5" max="5" width="14.5703125" customWidth="1"/>
    <col min="6" max="6" width="10.7109375" bestFit="1" customWidth="1"/>
    <col min="7" max="7" width="12.140625" customWidth="1"/>
    <col min="8" max="8" width="13.28515625" customWidth="1"/>
    <col min="9" max="10" width="19.425781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327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455252</v>
      </c>
      <c r="B9" s="197"/>
      <c r="C9" s="198"/>
      <c r="D9" s="49">
        <v>583557.74</v>
      </c>
      <c r="E9" s="49">
        <v>-10012</v>
      </c>
      <c r="F9" s="50">
        <f>A9*5/100</f>
        <v>22762.6</v>
      </c>
      <c r="G9" s="50">
        <f>A9*25/100</f>
        <v>113813</v>
      </c>
      <c r="H9" s="50">
        <f>A9-F9-G9</f>
        <v>318676.40000000002</v>
      </c>
      <c r="I9" s="6">
        <f>H9-D9+E9</f>
        <v>-274893.33999999997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328</v>
      </c>
      <c r="D14" s="213"/>
      <c r="E14" s="213"/>
      <c r="F14" s="213"/>
      <c r="G14" s="213"/>
      <c r="H14" s="146" t="s">
        <v>71</v>
      </c>
      <c r="I14" s="126">
        <v>85000</v>
      </c>
      <c r="J14" s="126" t="s">
        <v>93</v>
      </c>
      <c r="K14" s="122"/>
    </row>
    <row r="15" spans="1:11" x14ac:dyDescent="0.25">
      <c r="A15" s="120">
        <v>2</v>
      </c>
      <c r="B15" s="219"/>
      <c r="C15" s="215" t="s">
        <v>329</v>
      </c>
      <c r="D15" s="215"/>
      <c r="E15" s="215"/>
      <c r="F15" s="215"/>
      <c r="G15" s="215"/>
      <c r="H15" s="123" t="s">
        <v>267</v>
      </c>
      <c r="I15" s="124">
        <v>39000</v>
      </c>
      <c r="J15" s="124" t="s">
        <v>60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330</v>
      </c>
      <c r="I16" s="124">
        <v>112500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167</v>
      </c>
      <c r="I18" s="124">
        <v>10000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/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/>
      <c r="I21" s="50"/>
      <c r="J21" s="50"/>
      <c r="K21" s="122"/>
    </row>
    <row r="22" spans="1:11" x14ac:dyDescent="0.25">
      <c r="A22" s="120"/>
      <c r="B22" s="206"/>
      <c r="C22" s="175" t="s">
        <v>331</v>
      </c>
      <c r="D22" s="176"/>
      <c r="E22" s="176"/>
      <c r="F22" s="176"/>
      <c r="G22" s="177"/>
      <c r="H22" s="135" t="s">
        <v>267</v>
      </c>
      <c r="I22" s="126">
        <v>8000</v>
      </c>
      <c r="J22" s="126" t="s">
        <v>93</v>
      </c>
      <c r="K22" s="122"/>
    </row>
    <row r="23" spans="1:11" x14ac:dyDescent="0.25">
      <c r="A23" s="120">
        <v>9</v>
      </c>
      <c r="B23" s="212"/>
      <c r="C23" s="212" t="s">
        <v>113</v>
      </c>
      <c r="D23" s="212"/>
      <c r="E23" s="212"/>
      <c r="F23" s="212"/>
      <c r="G23" s="212"/>
      <c r="H23" s="122"/>
      <c r="I23" s="50"/>
      <c r="J23" s="50"/>
      <c r="K23" s="122"/>
    </row>
    <row r="24" spans="1:11" x14ac:dyDescent="0.25">
      <c r="A24" s="120">
        <v>10</v>
      </c>
      <c r="B24" s="214" t="s">
        <v>16</v>
      </c>
      <c r="C24" s="212" t="s">
        <v>92</v>
      </c>
      <c r="D24" s="212"/>
      <c r="E24" s="212"/>
      <c r="F24" s="212"/>
      <c r="G24" s="212"/>
      <c r="H24" s="122"/>
      <c r="I24" s="50"/>
      <c r="J24" s="50"/>
      <c r="K24" s="122"/>
    </row>
    <row r="25" spans="1:11" x14ac:dyDescent="0.25">
      <c r="A25" s="120">
        <v>11</v>
      </c>
      <c r="B25" s="214"/>
      <c r="C25" s="212" t="s">
        <v>17</v>
      </c>
      <c r="D25" s="212"/>
      <c r="E25" s="212"/>
      <c r="F25" s="212"/>
      <c r="G25" s="212"/>
      <c r="H25" s="122" t="s">
        <v>234</v>
      </c>
      <c r="I25" s="50">
        <v>2080</v>
      </c>
      <c r="J25" s="50"/>
      <c r="K25" s="122"/>
    </row>
    <row r="26" spans="1:11" x14ac:dyDescent="0.25">
      <c r="A26" s="120">
        <v>12</v>
      </c>
      <c r="B26" s="214"/>
      <c r="C26" s="213" t="s">
        <v>90</v>
      </c>
      <c r="D26" s="213"/>
      <c r="E26" s="213"/>
      <c r="F26" s="213"/>
      <c r="G26" s="213"/>
      <c r="H26" s="125" t="s">
        <v>233</v>
      </c>
      <c r="I26" s="126">
        <v>123600</v>
      </c>
      <c r="J26" s="126" t="s">
        <v>60</v>
      </c>
      <c r="K26" s="122"/>
    </row>
    <row r="27" spans="1:11" x14ac:dyDescent="0.25">
      <c r="A27" s="120">
        <v>13</v>
      </c>
      <c r="B27" s="214"/>
      <c r="C27" s="212" t="s">
        <v>21</v>
      </c>
      <c r="D27" s="212"/>
      <c r="E27" s="212"/>
      <c r="F27" s="212"/>
      <c r="G27" s="212"/>
      <c r="H27" s="122"/>
      <c r="I27" s="126"/>
      <c r="J27" s="50"/>
      <c r="K27" s="122"/>
    </row>
    <row r="28" spans="1:11" x14ac:dyDescent="0.25">
      <c r="A28" s="120">
        <v>14</v>
      </c>
      <c r="B28" s="214"/>
      <c r="C28" s="212" t="s">
        <v>310</v>
      </c>
      <c r="D28" s="212"/>
      <c r="E28" s="212"/>
      <c r="F28" s="212"/>
      <c r="G28" s="212"/>
      <c r="H28" s="122" t="s">
        <v>87</v>
      </c>
      <c r="I28" s="126">
        <v>120000</v>
      </c>
      <c r="J28" s="50"/>
      <c r="K28" s="122"/>
    </row>
    <row r="29" spans="1:11" x14ac:dyDescent="0.25">
      <c r="A29" s="120">
        <v>15</v>
      </c>
      <c r="B29" s="214"/>
      <c r="C29" s="213" t="s">
        <v>153</v>
      </c>
      <c r="D29" s="213"/>
      <c r="E29" s="213"/>
      <c r="F29" s="213"/>
      <c r="G29" s="213"/>
      <c r="H29" s="125" t="s">
        <v>42</v>
      </c>
      <c r="I29" s="126">
        <v>100000</v>
      </c>
      <c r="J29" s="50"/>
      <c r="K29" s="122"/>
    </row>
    <row r="30" spans="1:11" x14ac:dyDescent="0.25">
      <c r="A30" s="120">
        <v>16</v>
      </c>
      <c r="B30" s="214"/>
      <c r="C30" s="212" t="s">
        <v>19</v>
      </c>
      <c r="D30" s="212"/>
      <c r="E30" s="212"/>
      <c r="F30" s="212"/>
      <c r="G30" s="212"/>
      <c r="H30" s="122" t="s">
        <v>236</v>
      </c>
      <c r="I30" s="126">
        <v>180000</v>
      </c>
      <c r="J30" s="50"/>
      <c r="K30" s="122"/>
    </row>
    <row r="31" spans="1:11" x14ac:dyDescent="0.25">
      <c r="A31" s="120">
        <v>17</v>
      </c>
      <c r="B31" s="212"/>
      <c r="C31" s="215" t="s">
        <v>23</v>
      </c>
      <c r="D31" s="215"/>
      <c r="E31" s="215"/>
      <c r="F31" s="215"/>
      <c r="G31" s="215"/>
      <c r="H31" s="123" t="s">
        <v>236</v>
      </c>
      <c r="I31" s="124">
        <v>150000</v>
      </c>
      <c r="J31" s="124" t="s">
        <v>60</v>
      </c>
      <c r="K31" s="122"/>
    </row>
    <row r="32" spans="1:11" x14ac:dyDescent="0.25">
      <c r="A32" s="120">
        <v>18</v>
      </c>
      <c r="B32" s="212"/>
      <c r="C32" s="212" t="s">
        <v>20</v>
      </c>
      <c r="D32" s="212"/>
      <c r="E32" s="212"/>
      <c r="F32" s="212"/>
      <c r="G32" s="212"/>
      <c r="H32" s="122"/>
      <c r="I32" s="50"/>
      <c r="J32" s="50"/>
      <c r="K32" s="122"/>
    </row>
    <row r="33" spans="1:13" x14ac:dyDescent="0.25">
      <c r="A33" s="120">
        <v>19</v>
      </c>
      <c r="B33" s="212"/>
      <c r="C33" s="212" t="s">
        <v>24</v>
      </c>
      <c r="D33" s="212"/>
      <c r="E33" s="212"/>
      <c r="F33" s="212"/>
      <c r="G33" s="212"/>
      <c r="H33" s="122" t="s">
        <v>43</v>
      </c>
      <c r="I33" s="50">
        <v>24000</v>
      </c>
      <c r="J33" s="50"/>
      <c r="K33" s="122"/>
    </row>
    <row r="34" spans="1:13" ht="15" customHeight="1" x14ac:dyDescent="0.25">
      <c r="A34" s="120">
        <v>20</v>
      </c>
      <c r="B34" s="203" t="s">
        <v>28</v>
      </c>
      <c r="C34" s="206" t="s">
        <v>25</v>
      </c>
      <c r="D34" s="207"/>
      <c r="E34" s="207"/>
      <c r="F34" s="207"/>
      <c r="G34" s="208"/>
      <c r="H34" s="122"/>
      <c r="I34" s="50"/>
      <c r="J34" s="50"/>
      <c r="K34" s="122"/>
    </row>
    <row r="35" spans="1:13" ht="15" customHeight="1" x14ac:dyDescent="0.25">
      <c r="A35" s="120"/>
      <c r="B35" s="204"/>
      <c r="C35" s="127" t="s">
        <v>61</v>
      </c>
      <c r="D35" s="134"/>
      <c r="E35" s="134"/>
      <c r="F35" s="132"/>
      <c r="G35" s="133"/>
      <c r="H35" s="123"/>
      <c r="I35" s="124"/>
      <c r="J35" s="18"/>
      <c r="K35" s="122"/>
    </row>
    <row r="36" spans="1:13" x14ac:dyDescent="0.25">
      <c r="A36" s="120">
        <v>21</v>
      </c>
      <c r="B36" s="204"/>
      <c r="C36" s="206" t="s">
        <v>26</v>
      </c>
      <c r="D36" s="207"/>
      <c r="E36" s="207"/>
      <c r="F36" s="207"/>
      <c r="G36" s="208"/>
      <c r="H36" s="122"/>
      <c r="I36" s="50"/>
      <c r="J36" s="50"/>
      <c r="K36" s="122"/>
    </row>
    <row r="37" spans="1:13" x14ac:dyDescent="0.25">
      <c r="A37" s="120">
        <v>22</v>
      </c>
      <c r="B37" s="204"/>
      <c r="C37" s="206" t="s">
        <v>51</v>
      </c>
      <c r="D37" s="207"/>
      <c r="E37" s="207"/>
      <c r="F37" s="207"/>
      <c r="G37" s="208"/>
      <c r="H37" s="122"/>
      <c r="I37" s="50"/>
      <c r="J37" s="50"/>
      <c r="K37" s="122"/>
    </row>
    <row r="38" spans="1:13" x14ac:dyDescent="0.25">
      <c r="A38" s="120">
        <v>23</v>
      </c>
      <c r="B38" s="204"/>
      <c r="C38" s="206" t="s">
        <v>27</v>
      </c>
      <c r="D38" s="207"/>
      <c r="E38" s="207"/>
      <c r="F38" s="207"/>
      <c r="G38" s="208"/>
      <c r="H38" s="122"/>
      <c r="I38" s="50"/>
      <c r="J38" s="50"/>
      <c r="K38" s="122"/>
    </row>
    <row r="39" spans="1:13" ht="15" customHeight="1" x14ac:dyDescent="0.25">
      <c r="A39" s="120">
        <v>24</v>
      </c>
      <c r="B39" s="205"/>
      <c r="C39" s="206" t="s">
        <v>50</v>
      </c>
      <c r="D39" s="207"/>
      <c r="E39" s="207"/>
      <c r="F39" s="207"/>
      <c r="G39" s="208"/>
      <c r="H39" s="122" t="s">
        <v>237</v>
      </c>
      <c r="I39" s="50">
        <v>25000</v>
      </c>
      <c r="J39" s="50"/>
      <c r="K39" s="122"/>
    </row>
    <row r="40" spans="1:13" x14ac:dyDescent="0.25">
      <c r="A40" s="120">
        <v>25</v>
      </c>
      <c r="B40" s="203" t="s">
        <v>29</v>
      </c>
      <c r="C40" s="206" t="s">
        <v>45</v>
      </c>
      <c r="D40" s="207"/>
      <c r="E40" s="207"/>
      <c r="F40" s="207"/>
      <c r="G40" s="208"/>
      <c r="H40" s="122" t="s">
        <v>227</v>
      </c>
      <c r="I40" s="50">
        <v>6000</v>
      </c>
      <c r="J40" s="50"/>
      <c r="K40" s="122"/>
    </row>
    <row r="41" spans="1:13" x14ac:dyDescent="0.25">
      <c r="A41" s="120">
        <v>26</v>
      </c>
      <c r="B41" s="204"/>
      <c r="C41" s="206" t="s">
        <v>47</v>
      </c>
      <c r="D41" s="207"/>
      <c r="E41" s="207"/>
      <c r="F41" s="207"/>
      <c r="G41" s="208"/>
      <c r="H41" s="122" t="s">
        <v>44</v>
      </c>
      <c r="I41" s="50">
        <v>30000</v>
      </c>
      <c r="J41" s="50"/>
      <c r="K41" s="122"/>
    </row>
    <row r="42" spans="1:13" x14ac:dyDescent="0.25">
      <c r="A42" s="120">
        <v>27</v>
      </c>
      <c r="B42" s="204"/>
      <c r="C42" s="130" t="s">
        <v>52</v>
      </c>
      <c r="D42" s="131"/>
      <c r="E42" s="131"/>
      <c r="F42" s="131"/>
      <c r="G42" s="117"/>
      <c r="H42" s="122"/>
      <c r="I42" s="50">
        <v>5000</v>
      </c>
      <c r="J42" s="50"/>
      <c r="K42" s="122"/>
    </row>
    <row r="43" spans="1:13" ht="15.75" x14ac:dyDescent="0.25">
      <c r="A43" s="10"/>
      <c r="B43" s="205"/>
      <c r="C43" s="113" t="s">
        <v>64</v>
      </c>
      <c r="D43" s="110"/>
      <c r="E43" s="110"/>
      <c r="F43" s="110"/>
      <c r="G43" s="111"/>
      <c r="H43" s="107"/>
      <c r="I43" s="18">
        <v>54000</v>
      </c>
      <c r="J43" s="21"/>
      <c r="K43" s="107"/>
      <c r="L43" s="58"/>
      <c r="M43" s="2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5">
    <mergeCell ref="A7:C7"/>
    <mergeCell ref="A8:C8"/>
    <mergeCell ref="A9:C9"/>
    <mergeCell ref="C13:G13"/>
    <mergeCell ref="B14:B23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  <mergeCell ref="B24:B3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9:G39"/>
    <mergeCell ref="B40:B43"/>
    <mergeCell ref="C40:G40"/>
    <mergeCell ref="C41:G41"/>
    <mergeCell ref="A45:L49"/>
    <mergeCell ref="B34:B39"/>
    <mergeCell ref="C34:G34"/>
    <mergeCell ref="C36:G36"/>
    <mergeCell ref="C37:G37"/>
    <mergeCell ref="C38:G38"/>
  </mergeCells>
  <pageMargins left="0.25" right="0.25" top="0.75" bottom="0.75" header="0.3" footer="0.3"/>
  <pageSetup paperSize="9" scale="6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0" sqref="L10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4.28515625" customWidth="1"/>
    <col min="6" max="6" width="10.7109375" bestFit="1" customWidth="1"/>
    <col min="7" max="7" width="12.140625" customWidth="1"/>
    <col min="8" max="8" width="14" customWidth="1"/>
    <col min="9" max="9" width="18.28515625" customWidth="1"/>
    <col min="10" max="10" width="13.285156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321</v>
      </c>
      <c r="C6" s="2"/>
      <c r="D6" s="2"/>
      <c r="E6" s="171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205436</v>
      </c>
      <c r="B9" s="197"/>
      <c r="C9" s="198"/>
      <c r="D9" s="49">
        <v>261919.42</v>
      </c>
      <c r="E9" s="49">
        <v>55598</v>
      </c>
      <c r="F9" s="50">
        <f>A9*5/100</f>
        <v>10271.799999999999</v>
      </c>
      <c r="G9" s="50">
        <f>A9*25/100</f>
        <v>51359</v>
      </c>
      <c r="H9" s="50">
        <f>A9-F9-G9</f>
        <v>143805.20000000001</v>
      </c>
      <c r="I9" s="6">
        <f>H9-D9+E9</f>
        <v>-62516.22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322</v>
      </c>
      <c r="D14" s="213"/>
      <c r="E14" s="213"/>
      <c r="F14" s="213"/>
      <c r="G14" s="213"/>
      <c r="H14" s="146" t="s">
        <v>71</v>
      </c>
      <c r="I14" s="126">
        <v>85000</v>
      </c>
      <c r="J14" s="126" t="s">
        <v>125</v>
      </c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/>
      <c r="I15" s="50"/>
      <c r="J15" s="50"/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284</v>
      </c>
      <c r="I16" s="124">
        <v>37500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323</v>
      </c>
      <c r="I18" s="124">
        <v>36000</v>
      </c>
      <c r="J18" s="124" t="s">
        <v>93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3" t="s">
        <v>324</v>
      </c>
      <c r="D23" s="213"/>
      <c r="E23" s="213"/>
      <c r="F23" s="213"/>
      <c r="G23" s="213"/>
      <c r="H23" s="125" t="s">
        <v>144</v>
      </c>
      <c r="I23" s="126"/>
      <c r="J23" s="126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319</v>
      </c>
      <c r="I24" s="50">
        <v>1040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3" t="s">
        <v>325</v>
      </c>
      <c r="D26" s="213"/>
      <c r="E26" s="213"/>
      <c r="F26" s="213"/>
      <c r="G26" s="213"/>
      <c r="H26" s="125" t="s">
        <v>326</v>
      </c>
      <c r="I26" s="126">
        <v>60600</v>
      </c>
      <c r="J26" s="50"/>
      <c r="K26" s="122"/>
    </row>
    <row r="27" spans="1:11" x14ac:dyDescent="0.25">
      <c r="A27" s="120">
        <v>14</v>
      </c>
      <c r="B27" s="214"/>
      <c r="C27" s="212" t="s">
        <v>310</v>
      </c>
      <c r="D27" s="212"/>
      <c r="E27" s="212"/>
      <c r="F27" s="212"/>
      <c r="G27" s="212"/>
      <c r="H27" s="122" t="s">
        <v>40</v>
      </c>
      <c r="I27" s="126">
        <v>60000</v>
      </c>
      <c r="J27" s="50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147</v>
      </c>
      <c r="I28" s="124">
        <v>60000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/>
      <c r="I29" s="50"/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9" t="s">
        <v>25</v>
      </c>
      <c r="D33" s="210"/>
      <c r="E33" s="210"/>
      <c r="F33" s="210"/>
      <c r="G33" s="211"/>
      <c r="H33" s="125" t="s">
        <v>271</v>
      </c>
      <c r="I33" s="126">
        <v>15000</v>
      </c>
      <c r="J33" s="50"/>
      <c r="K33" s="122"/>
    </row>
    <row r="34" spans="1:13" x14ac:dyDescent="0.25">
      <c r="A34" s="120">
        <v>21</v>
      </c>
      <c r="B34" s="204"/>
      <c r="C34" s="222" t="s">
        <v>26</v>
      </c>
      <c r="D34" s="223"/>
      <c r="E34" s="223"/>
      <c r="F34" s="223"/>
      <c r="G34" s="224"/>
      <c r="H34" s="123" t="s">
        <v>271</v>
      </c>
      <c r="I34" s="124">
        <v>70000</v>
      </c>
      <c r="J34" s="124" t="s">
        <v>60</v>
      </c>
      <c r="K34" s="122"/>
    </row>
    <row r="35" spans="1:13" ht="15.75" x14ac:dyDescent="0.25">
      <c r="A35" s="120"/>
      <c r="B35" s="204"/>
      <c r="C35" s="127" t="s">
        <v>61</v>
      </c>
      <c r="D35" s="134"/>
      <c r="E35" s="134"/>
      <c r="F35" s="134"/>
      <c r="G35" s="135"/>
      <c r="H35" s="125"/>
      <c r="I35" s="126"/>
      <c r="J35" s="4"/>
      <c r="K35" s="125"/>
    </row>
    <row r="36" spans="1:13" x14ac:dyDescent="0.25">
      <c r="A36" s="120">
        <v>22</v>
      </c>
      <c r="B36" s="204"/>
      <c r="C36" s="209" t="s">
        <v>51</v>
      </c>
      <c r="D36" s="210"/>
      <c r="E36" s="210"/>
      <c r="F36" s="210"/>
      <c r="G36" s="211"/>
      <c r="H36" s="125" t="s">
        <v>271</v>
      </c>
      <c r="I36" s="126">
        <v>52000</v>
      </c>
      <c r="J36" s="50"/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9" t="s">
        <v>50</v>
      </c>
      <c r="D38" s="210"/>
      <c r="E38" s="210"/>
      <c r="F38" s="210"/>
      <c r="G38" s="211"/>
      <c r="H38" s="125" t="s">
        <v>237</v>
      </c>
      <c r="I38" s="126">
        <v>25000</v>
      </c>
      <c r="J38" s="50"/>
      <c r="K38" s="122"/>
    </row>
    <row r="39" spans="1:13" ht="15" customHeight="1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/>
      <c r="I40" s="50"/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4:G34"/>
    <mergeCell ref="C36:G36"/>
    <mergeCell ref="C37:G37"/>
  </mergeCells>
  <pageMargins left="0.25" right="0.25" top="0.75" bottom="0.75" header="0.3" footer="0.3"/>
  <pageSetup paperSize="9" scale="6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15" sqref="I15"/>
    </sheetView>
  </sheetViews>
  <sheetFormatPr defaultRowHeight="15" x14ac:dyDescent="0.25"/>
  <cols>
    <col min="1" max="1" width="6.5703125" customWidth="1"/>
    <col min="2" max="2" width="10.5703125" customWidth="1"/>
    <col min="3" max="3" width="10.140625" customWidth="1"/>
    <col min="4" max="4" width="16.28515625" customWidth="1"/>
    <col min="5" max="5" width="14.42578125" customWidth="1"/>
    <col min="6" max="6" width="10.7109375" bestFit="1" customWidth="1"/>
    <col min="7" max="7" width="12.140625" customWidth="1"/>
    <col min="8" max="8" width="14" customWidth="1"/>
    <col min="9" max="9" width="19.140625" customWidth="1"/>
    <col min="10" max="10" width="14.85546875" bestFit="1" customWidth="1"/>
    <col min="11" max="11" width="12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314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205248</v>
      </c>
      <c r="B9" s="197"/>
      <c r="C9" s="198"/>
      <c r="D9" s="49">
        <v>341286.75</v>
      </c>
      <c r="E9" s="49">
        <v>144230</v>
      </c>
      <c r="F9" s="50">
        <f>A9*5/100</f>
        <v>10262.4</v>
      </c>
      <c r="G9" s="50">
        <f>A9*25/100</f>
        <v>51312</v>
      </c>
      <c r="H9" s="50">
        <f>A9-F9-G9</f>
        <v>143673.60000000001</v>
      </c>
      <c r="I9" s="6">
        <f>H9-D9+E9</f>
        <v>-53383.149999999994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6"/>
      <c r="I14" s="50"/>
      <c r="J14" s="50"/>
      <c r="K14" s="122"/>
    </row>
    <row r="15" spans="1:11" x14ac:dyDescent="0.25">
      <c r="A15" s="120">
        <v>2</v>
      </c>
      <c r="B15" s="219"/>
      <c r="C15" s="215" t="s">
        <v>315</v>
      </c>
      <c r="D15" s="215"/>
      <c r="E15" s="215"/>
      <c r="F15" s="215"/>
      <c r="G15" s="215"/>
      <c r="H15" s="123" t="s">
        <v>316</v>
      </c>
      <c r="I15" s="124">
        <v>10000</v>
      </c>
      <c r="J15" s="124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75000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22"/>
      <c r="I18" s="50"/>
      <c r="J18" s="50"/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5" t="s">
        <v>317</v>
      </c>
      <c r="D21" s="215"/>
      <c r="E21" s="215"/>
      <c r="F21" s="215"/>
      <c r="G21" s="215"/>
      <c r="H21" s="123" t="s">
        <v>318</v>
      </c>
      <c r="I21" s="124">
        <v>12000</v>
      </c>
      <c r="J21" s="124" t="s">
        <v>93</v>
      </c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319</v>
      </c>
      <c r="I24" s="50">
        <v>1040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50">
        <v>100000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 t="s">
        <v>49</v>
      </c>
      <c r="I30" s="50">
        <v>250000</v>
      </c>
      <c r="J30" s="50"/>
      <c r="K30" s="122"/>
    </row>
    <row r="31" spans="1:11" x14ac:dyDescent="0.25">
      <c r="A31" s="120">
        <v>18</v>
      </c>
      <c r="B31" s="212"/>
      <c r="C31" s="212" t="s">
        <v>320</v>
      </c>
      <c r="D31" s="212"/>
      <c r="E31" s="212"/>
      <c r="F31" s="212"/>
      <c r="G31" s="212"/>
      <c r="H31" s="122" t="s">
        <v>193</v>
      </c>
      <c r="I31" s="50">
        <v>85000</v>
      </c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2"/>
      <c r="I33" s="50"/>
      <c r="J33" s="50"/>
      <c r="K33" s="122"/>
    </row>
    <row r="34" spans="1:13" x14ac:dyDescent="0.25">
      <c r="A34" s="120">
        <v>21</v>
      </c>
      <c r="B34" s="204"/>
      <c r="C34" s="206" t="s">
        <v>26</v>
      </c>
      <c r="D34" s="207"/>
      <c r="E34" s="207"/>
      <c r="F34" s="207"/>
      <c r="G34" s="208"/>
      <c r="H34" s="122"/>
      <c r="I34" s="50"/>
      <c r="J34" s="50"/>
      <c r="K34" s="122"/>
    </row>
    <row r="35" spans="1:13" ht="15.75" x14ac:dyDescent="0.25">
      <c r="A35" s="120"/>
      <c r="B35" s="204"/>
      <c r="C35" s="127" t="s">
        <v>61</v>
      </c>
      <c r="D35" s="132"/>
      <c r="E35" s="132"/>
      <c r="F35" s="132"/>
      <c r="G35" s="133"/>
      <c r="H35" s="123"/>
      <c r="I35" s="126"/>
      <c r="J35" s="4"/>
      <c r="K35" s="122"/>
    </row>
    <row r="36" spans="1:13" x14ac:dyDescent="0.25">
      <c r="A36" s="120">
        <v>22</v>
      </c>
      <c r="B36" s="204"/>
      <c r="C36" s="222" t="s">
        <v>51</v>
      </c>
      <c r="D36" s="223"/>
      <c r="E36" s="223"/>
      <c r="F36" s="223"/>
      <c r="G36" s="224"/>
      <c r="H36" s="123" t="s">
        <v>271</v>
      </c>
      <c r="I36" s="124">
        <v>52000</v>
      </c>
      <c r="J36" s="124" t="s">
        <v>60</v>
      </c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 t="s">
        <v>236</v>
      </c>
      <c r="I37" s="50">
        <v>25000</v>
      </c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/>
      <c r="I40" s="50"/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4:G34"/>
    <mergeCell ref="C36:G36"/>
    <mergeCell ref="C37:G37"/>
  </mergeCells>
  <pageMargins left="0.25" right="0.25" top="0.75" bottom="0.75" header="0.3" footer="0.3"/>
  <pageSetup paperSize="9" scale="6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B14" sqref="B14:B22"/>
    </sheetView>
  </sheetViews>
  <sheetFormatPr defaultRowHeight="15" x14ac:dyDescent="0.25"/>
  <cols>
    <col min="1" max="1" width="6.5703125" customWidth="1"/>
    <col min="2" max="2" width="10.42578125" customWidth="1"/>
    <col min="3" max="3" width="11.85546875" customWidth="1"/>
    <col min="4" max="4" width="15.140625" customWidth="1"/>
    <col min="5" max="5" width="14.140625" customWidth="1"/>
    <col min="6" max="6" width="10.7109375" bestFit="1" customWidth="1"/>
    <col min="7" max="7" width="12.140625" customWidth="1"/>
    <col min="8" max="8" width="13.42578125" customWidth="1"/>
    <col min="9" max="9" width="18.28515625" customWidth="1"/>
    <col min="10" max="10" width="14.85546875" bestFit="1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306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452100</v>
      </c>
      <c r="B9" s="197"/>
      <c r="C9" s="198"/>
      <c r="D9" s="49">
        <v>779163.85</v>
      </c>
      <c r="E9" s="49">
        <v>354438</v>
      </c>
      <c r="F9" s="50">
        <f>A9*5/100</f>
        <v>22605</v>
      </c>
      <c r="G9" s="50">
        <f>A9*25/100</f>
        <v>113025</v>
      </c>
      <c r="H9" s="50">
        <f>A9-F9-G9</f>
        <v>316470</v>
      </c>
      <c r="I9" s="6">
        <f>H9-D9+E9</f>
        <v>-108255.84999999998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6"/>
      <c r="I14" s="50"/>
      <c r="J14" s="50"/>
      <c r="K14" s="122"/>
    </row>
    <row r="15" spans="1:11" x14ac:dyDescent="0.25">
      <c r="A15" s="120">
        <v>2</v>
      </c>
      <c r="B15" s="219"/>
      <c r="C15" s="215" t="s">
        <v>307</v>
      </c>
      <c r="D15" s="215"/>
      <c r="E15" s="215"/>
      <c r="F15" s="215"/>
      <c r="G15" s="215"/>
      <c r="H15" s="123" t="s">
        <v>236</v>
      </c>
      <c r="I15" s="124">
        <v>10000</v>
      </c>
      <c r="J15" s="124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242</v>
      </c>
      <c r="I16" s="124">
        <v>37500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60</v>
      </c>
      <c r="K17" s="122"/>
    </row>
    <row r="18" spans="1:11" x14ac:dyDescent="0.25">
      <c r="A18" s="120">
        <v>5</v>
      </c>
      <c r="B18" s="219"/>
      <c r="C18" s="213" t="s">
        <v>11</v>
      </c>
      <c r="D18" s="213"/>
      <c r="E18" s="213"/>
      <c r="F18" s="213"/>
      <c r="G18" s="213"/>
      <c r="H18" s="125" t="s">
        <v>87</v>
      </c>
      <c r="I18" s="126">
        <v>60000</v>
      </c>
      <c r="J18" s="126" t="s">
        <v>308</v>
      </c>
      <c r="K18" s="122"/>
    </row>
    <row r="19" spans="1:11" x14ac:dyDescent="0.25">
      <c r="A19" s="120">
        <v>6</v>
      </c>
      <c r="B19" s="219"/>
      <c r="C19" s="213" t="s">
        <v>13</v>
      </c>
      <c r="D19" s="213"/>
      <c r="E19" s="213"/>
      <c r="F19" s="213"/>
      <c r="G19" s="213"/>
      <c r="H19" s="125" t="s">
        <v>280</v>
      </c>
      <c r="I19" s="126">
        <v>60000</v>
      </c>
      <c r="J19" s="126" t="s">
        <v>308</v>
      </c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25" t="s">
        <v>309</v>
      </c>
      <c r="I25" s="126">
        <v>480000</v>
      </c>
      <c r="J25" s="126" t="s">
        <v>60</v>
      </c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126"/>
      <c r="J26" s="126"/>
      <c r="K26" s="122"/>
    </row>
    <row r="27" spans="1:11" x14ac:dyDescent="0.25">
      <c r="A27" s="120">
        <v>14</v>
      </c>
      <c r="B27" s="214"/>
      <c r="C27" s="212" t="s">
        <v>310</v>
      </c>
      <c r="D27" s="212"/>
      <c r="E27" s="212"/>
      <c r="F27" s="212"/>
      <c r="G27" s="212"/>
      <c r="H27" s="122" t="s">
        <v>87</v>
      </c>
      <c r="I27" s="126">
        <v>120000</v>
      </c>
      <c r="J27" s="126"/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126">
        <v>100000</v>
      </c>
      <c r="J28" s="126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126">
        <v>180000</v>
      </c>
      <c r="J29" s="126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126"/>
      <c r="J30" s="126"/>
      <c r="K30" s="122"/>
    </row>
    <row r="31" spans="1:11" x14ac:dyDescent="0.25">
      <c r="A31" s="120">
        <v>18</v>
      </c>
      <c r="B31" s="212"/>
      <c r="C31" s="215" t="s">
        <v>311</v>
      </c>
      <c r="D31" s="215"/>
      <c r="E31" s="215"/>
      <c r="F31" s="215"/>
      <c r="G31" s="215"/>
      <c r="H31" s="123" t="s">
        <v>37</v>
      </c>
      <c r="I31" s="126">
        <v>17250</v>
      </c>
      <c r="J31" s="126" t="s">
        <v>59</v>
      </c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126">
        <v>24000</v>
      </c>
      <c r="J32" s="126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2" t="s">
        <v>312</v>
      </c>
      <c r="I33" s="50">
        <v>29000</v>
      </c>
      <c r="J33" s="50"/>
      <c r="K33" s="122"/>
    </row>
    <row r="34" spans="1:13" ht="15" customHeight="1" x14ac:dyDescent="0.25">
      <c r="A34" s="120"/>
      <c r="B34" s="204"/>
      <c r="C34" s="127" t="s">
        <v>61</v>
      </c>
      <c r="D34" s="134"/>
      <c r="E34" s="134"/>
      <c r="F34" s="132"/>
      <c r="G34" s="133"/>
      <c r="H34" s="123"/>
      <c r="I34" s="124"/>
      <c r="J34" s="18"/>
      <c r="K34" s="122"/>
    </row>
    <row r="35" spans="1:13" x14ac:dyDescent="0.25">
      <c r="A35" s="120">
        <v>21</v>
      </c>
      <c r="B35" s="204"/>
      <c r="C35" s="222" t="s">
        <v>26</v>
      </c>
      <c r="D35" s="223"/>
      <c r="E35" s="223"/>
      <c r="F35" s="223"/>
      <c r="G35" s="224"/>
      <c r="H35" s="123" t="s">
        <v>313</v>
      </c>
      <c r="I35" s="124">
        <v>105000</v>
      </c>
      <c r="J35" s="124" t="s">
        <v>60</v>
      </c>
      <c r="K35" s="122"/>
    </row>
    <row r="36" spans="1:13" x14ac:dyDescent="0.25">
      <c r="A36" s="120">
        <v>22</v>
      </c>
      <c r="B36" s="204"/>
      <c r="C36" s="222" t="s">
        <v>51</v>
      </c>
      <c r="D36" s="223"/>
      <c r="E36" s="223"/>
      <c r="F36" s="223"/>
      <c r="G36" s="224"/>
      <c r="H36" s="123" t="s">
        <v>312</v>
      </c>
      <c r="I36" s="124">
        <v>104000</v>
      </c>
      <c r="J36" s="124" t="s">
        <v>60</v>
      </c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22" t="s">
        <v>47</v>
      </c>
      <c r="D40" s="223"/>
      <c r="E40" s="223"/>
      <c r="F40" s="223"/>
      <c r="G40" s="224"/>
      <c r="H40" s="123" t="s">
        <v>44</v>
      </c>
      <c r="I40" s="124">
        <v>30000</v>
      </c>
      <c r="J40" s="124" t="s">
        <v>60</v>
      </c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11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</mergeCells>
  <pageMargins left="0.25" right="0.25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17" sqref="J17"/>
    </sheetView>
  </sheetViews>
  <sheetFormatPr defaultRowHeight="15" x14ac:dyDescent="0.25"/>
  <cols>
    <col min="1" max="1" width="6.5703125" customWidth="1"/>
    <col min="2" max="2" width="10.7109375" customWidth="1"/>
    <col min="3" max="3" width="11.85546875" customWidth="1"/>
    <col min="4" max="4" width="16.28515625" customWidth="1"/>
    <col min="5" max="5" width="14.140625" customWidth="1"/>
    <col min="6" max="6" width="10.7109375" bestFit="1" customWidth="1"/>
    <col min="7" max="7" width="12.140625" customWidth="1"/>
    <col min="8" max="8" width="13.28515625" customWidth="1"/>
    <col min="9" max="10" width="19.285156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417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189514</v>
      </c>
      <c r="B9" s="197"/>
      <c r="C9" s="198"/>
      <c r="D9" s="49">
        <v>713824.28</v>
      </c>
      <c r="E9" s="49">
        <v>88746</v>
      </c>
      <c r="F9" s="50">
        <f>A9*5/100</f>
        <v>9475.7000000000007</v>
      </c>
      <c r="G9" s="50">
        <f>A9*25/100</f>
        <v>47378.5</v>
      </c>
      <c r="H9" s="50">
        <f>A9-F9-G9</f>
        <v>132659.79999999999</v>
      </c>
      <c r="I9" s="6">
        <f>H9-D9+E9</f>
        <v>-492418.48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66"/>
      <c r="I14" s="50"/>
      <c r="J14" s="50"/>
      <c r="K14" s="160"/>
    </row>
    <row r="15" spans="1:11" x14ac:dyDescent="0.25">
      <c r="A15" s="120">
        <v>2</v>
      </c>
      <c r="B15" s="219"/>
      <c r="C15" s="215" t="s">
        <v>418</v>
      </c>
      <c r="D15" s="215"/>
      <c r="E15" s="215"/>
      <c r="F15" s="215"/>
      <c r="G15" s="215"/>
      <c r="H15" s="165" t="s">
        <v>236</v>
      </c>
      <c r="I15" s="124">
        <v>5600</v>
      </c>
      <c r="J15" s="124" t="s">
        <v>60</v>
      </c>
      <c r="K15" s="160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60" t="s">
        <v>334</v>
      </c>
      <c r="I16" s="50">
        <v>75000</v>
      </c>
      <c r="J16" s="50"/>
      <c r="K16" s="160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65" t="s">
        <v>36</v>
      </c>
      <c r="I17" s="124">
        <v>24000</v>
      </c>
      <c r="J17" s="124" t="s">
        <v>60</v>
      </c>
      <c r="K17" s="160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60"/>
      <c r="I18" s="50"/>
      <c r="J18" s="50"/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60" t="s">
        <v>144</v>
      </c>
      <c r="I21" s="50"/>
      <c r="J21" s="50"/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309</v>
      </c>
      <c r="I23" s="50">
        <v>50000</v>
      </c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319</v>
      </c>
      <c r="I24" s="50">
        <v>1040</v>
      </c>
      <c r="J24" s="50"/>
      <c r="K24" s="160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64" t="s">
        <v>309</v>
      </c>
      <c r="I25" s="126">
        <v>480000</v>
      </c>
      <c r="J25" s="126" t="s">
        <v>60</v>
      </c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50"/>
      <c r="J26" s="50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/>
      <c r="I27" s="50"/>
      <c r="J27" s="50"/>
      <c r="K27" s="160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65" t="s">
        <v>42</v>
      </c>
      <c r="I28" s="124">
        <v>100000</v>
      </c>
      <c r="J28" s="124" t="s">
        <v>60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50">
        <v>180000</v>
      </c>
      <c r="J29" s="50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60"/>
      <c r="I31" s="50"/>
      <c r="J31" s="50"/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22" t="s">
        <v>25</v>
      </c>
      <c r="D33" s="223"/>
      <c r="E33" s="223"/>
      <c r="F33" s="223"/>
      <c r="G33" s="224"/>
      <c r="H33" s="165" t="s">
        <v>390</v>
      </c>
      <c r="I33" s="124">
        <v>15000</v>
      </c>
      <c r="J33" s="124" t="s">
        <v>60</v>
      </c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62"/>
      <c r="G34" s="163"/>
      <c r="H34" s="165"/>
      <c r="I34" s="126"/>
      <c r="J34" s="4"/>
      <c r="K34" s="160"/>
    </row>
    <row r="35" spans="1:13" x14ac:dyDescent="0.25">
      <c r="A35" s="120">
        <v>21</v>
      </c>
      <c r="B35" s="204"/>
      <c r="C35" s="209" t="s">
        <v>26</v>
      </c>
      <c r="D35" s="210"/>
      <c r="E35" s="210"/>
      <c r="F35" s="210"/>
      <c r="G35" s="211"/>
      <c r="H35" s="165"/>
      <c r="I35" s="126"/>
      <c r="J35" s="126"/>
      <c r="K35" s="160"/>
    </row>
    <row r="36" spans="1:13" x14ac:dyDescent="0.25">
      <c r="A36" s="120">
        <v>22</v>
      </c>
      <c r="B36" s="204"/>
      <c r="C36" s="209" t="s">
        <v>51</v>
      </c>
      <c r="D36" s="210"/>
      <c r="E36" s="210"/>
      <c r="F36" s="210"/>
      <c r="G36" s="211"/>
      <c r="H36" s="165"/>
      <c r="I36" s="126"/>
      <c r="J36" s="126"/>
      <c r="K36" s="160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60"/>
      <c r="I37" s="50"/>
      <c r="J37" s="50"/>
      <c r="K37" s="160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60" t="s">
        <v>237</v>
      </c>
      <c r="I38" s="50">
        <v>25000</v>
      </c>
      <c r="J38" s="50"/>
      <c r="K38" s="160"/>
    </row>
    <row r="39" spans="1:13" ht="15" customHeight="1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ht="15.75" x14ac:dyDescent="0.25">
      <c r="A42" s="10"/>
      <c r="B42" s="205"/>
      <c r="C42" s="167" t="s">
        <v>64</v>
      </c>
      <c r="D42" s="168"/>
      <c r="E42" s="168"/>
      <c r="F42" s="168"/>
      <c r="G42" s="169"/>
      <c r="H42" s="170"/>
      <c r="I42" s="18">
        <v>124000</v>
      </c>
      <c r="J42" s="4"/>
      <c r="K42" s="170"/>
      <c r="L42" s="58"/>
      <c r="M42" s="2"/>
    </row>
    <row r="44" spans="1:13" ht="3" customHeight="1" x14ac:dyDescent="0.25">
      <c r="A44" s="189" t="s">
        <v>419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A44" sqref="A44:L48"/>
    </sheetView>
  </sheetViews>
  <sheetFormatPr defaultRowHeight="15" x14ac:dyDescent="0.25"/>
  <cols>
    <col min="1" max="1" width="6.5703125" customWidth="1"/>
    <col min="2" max="2" width="11.5703125" customWidth="1"/>
    <col min="3" max="3" width="8.85546875" customWidth="1"/>
    <col min="4" max="4" width="16.28515625" customWidth="1"/>
    <col min="5" max="5" width="13.7109375" customWidth="1"/>
    <col min="6" max="6" width="10.7109375" bestFit="1" customWidth="1"/>
    <col min="7" max="7" width="12.140625" customWidth="1"/>
    <col min="8" max="8" width="13.85546875" customWidth="1"/>
    <col min="9" max="10" width="18.7109375" customWidth="1"/>
    <col min="11" max="11" width="12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300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262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154" t="s">
        <v>80</v>
      </c>
      <c r="J8" s="118"/>
    </row>
    <row r="9" spans="1:11" x14ac:dyDescent="0.25">
      <c r="A9" s="196">
        <v>458467</v>
      </c>
      <c r="B9" s="197"/>
      <c r="C9" s="198"/>
      <c r="D9" s="49">
        <v>620140.4</v>
      </c>
      <c r="E9" s="49">
        <v>318897</v>
      </c>
      <c r="F9" s="50">
        <f>A9*5/100</f>
        <v>22923.35</v>
      </c>
      <c r="G9" s="50">
        <f>A9*25/100</f>
        <v>114616.75</v>
      </c>
      <c r="H9" s="50">
        <f>A9-F9-G9</f>
        <v>320926.90000000002</v>
      </c>
      <c r="I9" s="155">
        <f>H9-D9+E9</f>
        <v>19683.5</v>
      </c>
      <c r="J9" s="119"/>
    </row>
    <row r="12" spans="1:11" ht="18.75" x14ac:dyDescent="0.3">
      <c r="C12" s="3" t="s">
        <v>301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103</v>
      </c>
      <c r="D14" s="213"/>
      <c r="E14" s="213"/>
      <c r="F14" s="213"/>
      <c r="G14" s="213"/>
      <c r="H14" s="140"/>
      <c r="I14" s="156"/>
      <c r="J14" s="91"/>
      <c r="K14" s="122"/>
    </row>
    <row r="15" spans="1:11" x14ac:dyDescent="0.25">
      <c r="A15" s="120">
        <v>2</v>
      </c>
      <c r="B15" s="219"/>
      <c r="C15" s="213" t="s">
        <v>302</v>
      </c>
      <c r="D15" s="213"/>
      <c r="E15" s="213"/>
      <c r="F15" s="213"/>
      <c r="G15" s="213"/>
      <c r="H15" s="125" t="s">
        <v>132</v>
      </c>
      <c r="I15" s="126">
        <v>32400</v>
      </c>
      <c r="J15" s="126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303</v>
      </c>
      <c r="I16" s="124">
        <v>112500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22"/>
      <c r="I18" s="50"/>
      <c r="J18" s="50"/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3" t="s">
        <v>145</v>
      </c>
      <c r="D21" s="213"/>
      <c r="E21" s="213"/>
      <c r="F21" s="213"/>
      <c r="G21" s="213"/>
      <c r="H21" s="125" t="s">
        <v>267</v>
      </c>
      <c r="I21" s="126">
        <v>12000</v>
      </c>
      <c r="J21" s="126" t="s">
        <v>93</v>
      </c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50">
        <v>100000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 t="s">
        <v>304</v>
      </c>
      <c r="I30" s="50">
        <v>250000</v>
      </c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126">
        <v>24000</v>
      </c>
      <c r="J32" s="126"/>
      <c r="K32" s="122"/>
    </row>
    <row r="33" spans="1:13" ht="15" customHeight="1" x14ac:dyDescent="0.25">
      <c r="A33" s="120">
        <v>20</v>
      </c>
      <c r="B33" s="203" t="s">
        <v>28</v>
      </c>
      <c r="C33" s="222" t="s">
        <v>25</v>
      </c>
      <c r="D33" s="223"/>
      <c r="E33" s="223"/>
      <c r="F33" s="223"/>
      <c r="G33" s="224"/>
      <c r="H33" s="123" t="s">
        <v>270</v>
      </c>
      <c r="I33" s="124">
        <v>28800</v>
      </c>
      <c r="J33" s="124" t="s">
        <v>60</v>
      </c>
      <c r="K33" s="122"/>
    </row>
    <row r="34" spans="1:13" ht="15" customHeight="1" x14ac:dyDescent="0.25">
      <c r="A34" s="120"/>
      <c r="B34" s="204"/>
      <c r="C34" s="127" t="s">
        <v>61</v>
      </c>
      <c r="D34" s="128"/>
      <c r="E34" s="128"/>
      <c r="F34" s="128"/>
      <c r="G34" s="129"/>
      <c r="H34" s="123"/>
      <c r="I34" s="124"/>
      <c r="J34" s="18"/>
      <c r="K34" s="122"/>
    </row>
    <row r="35" spans="1:13" x14ac:dyDescent="0.25">
      <c r="A35" s="120">
        <v>21</v>
      </c>
      <c r="B35" s="204"/>
      <c r="C35" s="222" t="s">
        <v>26</v>
      </c>
      <c r="D35" s="223"/>
      <c r="E35" s="223"/>
      <c r="F35" s="223"/>
      <c r="G35" s="224"/>
      <c r="H35" s="123" t="s">
        <v>270</v>
      </c>
      <c r="I35" s="124">
        <v>140000</v>
      </c>
      <c r="J35" s="124" t="s">
        <v>60</v>
      </c>
      <c r="K35" s="122"/>
    </row>
    <row r="36" spans="1:13" x14ac:dyDescent="0.25">
      <c r="A36" s="120">
        <v>22</v>
      </c>
      <c r="B36" s="204"/>
      <c r="C36" s="127" t="s">
        <v>51</v>
      </c>
      <c r="D36" s="134"/>
      <c r="E36" s="134"/>
      <c r="F36" s="134"/>
      <c r="G36" s="129"/>
      <c r="H36" s="123"/>
      <c r="I36" s="126"/>
      <c r="J36" s="126"/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124"/>
      <c r="J37" s="124"/>
      <c r="K37" s="122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23" t="s">
        <v>237</v>
      </c>
      <c r="I38" s="124">
        <v>25000</v>
      </c>
      <c r="J38" s="124" t="s">
        <v>60</v>
      </c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57"/>
      <c r="H41" s="122"/>
      <c r="I41" s="50">
        <v>5000</v>
      </c>
      <c r="J41" s="50"/>
      <c r="K41" s="122"/>
    </row>
    <row r="42" spans="1:13" ht="15.75" x14ac:dyDescent="0.25">
      <c r="A42" s="10"/>
      <c r="B42" s="205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1"/>
      <c r="L42" s="51"/>
      <c r="M42" s="2"/>
    </row>
    <row r="44" spans="1:13" ht="3" customHeight="1" x14ac:dyDescent="0.25">
      <c r="A44" s="189" t="s">
        <v>305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4">
    <mergeCell ref="B39:B42"/>
    <mergeCell ref="C39:G39"/>
    <mergeCell ref="C40:G40"/>
    <mergeCell ref="A44:L48"/>
    <mergeCell ref="C28:G28"/>
    <mergeCell ref="C29:G29"/>
    <mergeCell ref="C30:G30"/>
    <mergeCell ref="C31:G31"/>
    <mergeCell ref="C32:G32"/>
    <mergeCell ref="B33:B38"/>
    <mergeCell ref="C33:G33"/>
    <mergeCell ref="C35:G35"/>
    <mergeCell ref="C37:G37"/>
    <mergeCell ref="C38:G38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5" zoomScaleNormal="85" workbookViewId="0">
      <selection activeCell="K18" sqref="K18"/>
    </sheetView>
  </sheetViews>
  <sheetFormatPr defaultRowHeight="15" x14ac:dyDescent="0.25"/>
  <cols>
    <col min="1" max="1" width="6.5703125" customWidth="1"/>
    <col min="2" max="2" width="10.28515625" customWidth="1"/>
    <col min="3" max="3" width="9.85546875" customWidth="1"/>
    <col min="4" max="4" width="20.140625" customWidth="1"/>
    <col min="5" max="5" width="16.5703125" customWidth="1"/>
    <col min="6" max="6" width="15" customWidth="1"/>
    <col min="7" max="7" width="15.140625" customWidth="1"/>
    <col min="8" max="8" width="16.28515625" customWidth="1"/>
    <col min="9" max="10" width="18.42578125" customWidth="1"/>
    <col min="11" max="11" width="14.57031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8.75" x14ac:dyDescent="0.3">
      <c r="B6" s="3" t="s">
        <v>293</v>
      </c>
      <c r="C6" s="2"/>
      <c r="D6" s="2"/>
      <c r="E6" s="2"/>
      <c r="F6" s="2"/>
      <c r="G6" s="2"/>
      <c r="H6" s="2"/>
      <c r="I6" s="2"/>
      <c r="J6" s="2"/>
    </row>
    <row r="7" spans="1:12" ht="66" customHeight="1" x14ac:dyDescent="0.25">
      <c r="A7" s="225" t="s">
        <v>75</v>
      </c>
      <c r="B7" s="226"/>
      <c r="C7" s="227"/>
      <c r="D7" s="5" t="s">
        <v>72</v>
      </c>
      <c r="E7" s="48" t="s">
        <v>108</v>
      </c>
      <c r="F7" s="5" t="s">
        <v>34</v>
      </c>
      <c r="G7" s="5" t="s">
        <v>4</v>
      </c>
      <c r="H7" s="101" t="s">
        <v>73</v>
      </c>
      <c r="I7" s="101" t="s">
        <v>76</v>
      </c>
      <c r="J7" s="87"/>
    </row>
    <row r="8" spans="1:12" ht="19.5" customHeight="1" x14ac:dyDescent="0.25">
      <c r="A8" s="225">
        <v>1</v>
      </c>
      <c r="B8" s="226"/>
      <c r="C8" s="227"/>
      <c r="D8" s="5">
        <v>2</v>
      </c>
      <c r="E8" s="5">
        <v>3</v>
      </c>
      <c r="F8" s="5" t="s">
        <v>77</v>
      </c>
      <c r="G8" s="5" t="s">
        <v>78</v>
      </c>
      <c r="H8" s="5" t="s">
        <v>79</v>
      </c>
      <c r="I8" s="5" t="s">
        <v>80</v>
      </c>
      <c r="J8" s="19"/>
    </row>
    <row r="9" spans="1:12" ht="18.75" x14ac:dyDescent="0.3">
      <c r="A9" s="228">
        <v>202886</v>
      </c>
      <c r="B9" s="229"/>
      <c r="C9" s="230"/>
      <c r="D9" s="147">
        <v>240033.86</v>
      </c>
      <c r="E9" s="148">
        <v>10125</v>
      </c>
      <c r="F9" s="6">
        <f>A9*5/100</f>
        <v>10144.299999999999</v>
      </c>
      <c r="G9" s="6">
        <f>A9*25/100</f>
        <v>50721.5</v>
      </c>
      <c r="H9" s="6">
        <f>A9-F9-G9</f>
        <v>142020.20000000001</v>
      </c>
      <c r="I9" s="6">
        <f>H9-D9+E9</f>
        <v>-87888.659999999974</v>
      </c>
      <c r="J9" s="20"/>
    </row>
    <row r="12" spans="1:12" ht="18.75" x14ac:dyDescent="0.3">
      <c r="C12" s="3" t="s">
        <v>62</v>
      </c>
    </row>
    <row r="13" spans="1:12" ht="32.25" x14ac:dyDescent="0.3">
      <c r="A13" s="70" t="s">
        <v>5</v>
      </c>
      <c r="B13" s="66" t="s">
        <v>8</v>
      </c>
      <c r="C13" s="231" t="s">
        <v>7</v>
      </c>
      <c r="D13" s="232"/>
      <c r="E13" s="232"/>
      <c r="F13" s="232"/>
      <c r="G13" s="233"/>
      <c r="H13" s="149" t="s">
        <v>35</v>
      </c>
      <c r="I13" s="33" t="s">
        <v>63</v>
      </c>
      <c r="J13" s="66" t="s">
        <v>104</v>
      </c>
      <c r="K13" s="66" t="s">
        <v>6</v>
      </c>
      <c r="L13" s="3"/>
    </row>
    <row r="14" spans="1:12" ht="18.75" x14ac:dyDescent="0.3">
      <c r="A14" s="68">
        <v>1</v>
      </c>
      <c r="B14" s="234" t="s">
        <v>9</v>
      </c>
      <c r="C14" s="238" t="s">
        <v>294</v>
      </c>
      <c r="D14" s="238"/>
      <c r="E14" s="238"/>
      <c r="F14" s="238"/>
      <c r="G14" s="238"/>
      <c r="H14" s="85" t="s">
        <v>122</v>
      </c>
      <c r="I14" s="66">
        <v>17000</v>
      </c>
      <c r="J14" s="71" t="s">
        <v>123</v>
      </c>
      <c r="K14" s="69"/>
      <c r="L14" s="3"/>
    </row>
    <row r="15" spans="1:12" ht="18.75" x14ac:dyDescent="0.3">
      <c r="A15" s="68">
        <v>2</v>
      </c>
      <c r="B15" s="235"/>
      <c r="C15" s="238" t="s">
        <v>295</v>
      </c>
      <c r="D15" s="238"/>
      <c r="E15" s="238"/>
      <c r="F15" s="238"/>
      <c r="G15" s="238"/>
      <c r="H15" s="75" t="s">
        <v>71</v>
      </c>
      <c r="I15" s="71">
        <v>6000</v>
      </c>
      <c r="J15" s="71" t="s">
        <v>123</v>
      </c>
      <c r="K15" s="69"/>
      <c r="L15" s="3"/>
    </row>
    <row r="16" spans="1:12" ht="18.75" x14ac:dyDescent="0.3">
      <c r="A16" s="68">
        <v>3</v>
      </c>
      <c r="B16" s="235"/>
      <c r="C16" s="236" t="s">
        <v>10</v>
      </c>
      <c r="D16" s="236"/>
      <c r="E16" s="236"/>
      <c r="F16" s="236"/>
      <c r="G16" s="236"/>
      <c r="H16" s="69" t="s">
        <v>110</v>
      </c>
      <c r="I16" s="6">
        <v>75000</v>
      </c>
      <c r="J16" s="6"/>
      <c r="K16" s="69"/>
      <c r="L16" s="3"/>
    </row>
    <row r="17" spans="1:12" ht="18.75" x14ac:dyDescent="0.3">
      <c r="A17" s="68">
        <v>4</v>
      </c>
      <c r="B17" s="235"/>
      <c r="C17" s="236" t="s">
        <v>98</v>
      </c>
      <c r="D17" s="236"/>
      <c r="E17" s="236"/>
      <c r="F17" s="236"/>
      <c r="G17" s="236"/>
      <c r="H17" s="69" t="s">
        <v>36</v>
      </c>
      <c r="I17" s="6">
        <v>24000</v>
      </c>
      <c r="J17" s="6"/>
      <c r="K17" s="69"/>
      <c r="L17" s="3"/>
    </row>
    <row r="18" spans="1:12" ht="18.75" x14ac:dyDescent="0.3">
      <c r="A18" s="68">
        <v>5</v>
      </c>
      <c r="B18" s="235"/>
      <c r="C18" s="238" t="s">
        <v>11</v>
      </c>
      <c r="D18" s="238"/>
      <c r="E18" s="238"/>
      <c r="F18" s="238"/>
      <c r="G18" s="238"/>
      <c r="H18" s="75" t="s">
        <v>296</v>
      </c>
      <c r="I18" s="71">
        <v>60000</v>
      </c>
      <c r="J18" s="71" t="s">
        <v>93</v>
      </c>
      <c r="K18" s="69"/>
      <c r="L18" s="3"/>
    </row>
    <row r="19" spans="1:12" ht="18.75" x14ac:dyDescent="0.3">
      <c r="A19" s="68">
        <v>6</v>
      </c>
      <c r="B19" s="235"/>
      <c r="C19" s="236" t="s">
        <v>13</v>
      </c>
      <c r="D19" s="236"/>
      <c r="E19" s="236"/>
      <c r="F19" s="236"/>
      <c r="G19" s="236"/>
      <c r="H19" s="69"/>
      <c r="I19" s="6"/>
      <c r="J19" s="6"/>
      <c r="K19" s="69"/>
      <c r="L19" s="3"/>
    </row>
    <row r="20" spans="1:12" ht="18.75" x14ac:dyDescent="0.3">
      <c r="A20" s="68">
        <v>7</v>
      </c>
      <c r="B20" s="236"/>
      <c r="C20" s="236" t="s">
        <v>14</v>
      </c>
      <c r="D20" s="236"/>
      <c r="E20" s="236"/>
      <c r="F20" s="236"/>
      <c r="G20" s="236"/>
      <c r="H20" s="69"/>
      <c r="I20" s="6"/>
      <c r="J20" s="6"/>
      <c r="K20" s="69"/>
      <c r="L20" s="3"/>
    </row>
    <row r="21" spans="1:12" ht="18.75" x14ac:dyDescent="0.3">
      <c r="A21" s="68">
        <v>8</v>
      </c>
      <c r="B21" s="236"/>
      <c r="C21" s="239" t="s">
        <v>15</v>
      </c>
      <c r="D21" s="239"/>
      <c r="E21" s="239"/>
      <c r="F21" s="239"/>
      <c r="G21" s="239"/>
      <c r="H21" s="69" t="s">
        <v>144</v>
      </c>
      <c r="I21" s="6"/>
      <c r="J21" s="6"/>
      <c r="K21" s="69"/>
      <c r="L21" s="3"/>
    </row>
    <row r="22" spans="1:12" ht="18.75" x14ac:dyDescent="0.3">
      <c r="A22" s="68"/>
      <c r="B22" s="237"/>
      <c r="C22" s="80" t="s">
        <v>297</v>
      </c>
      <c r="D22" s="81"/>
      <c r="E22" s="81"/>
      <c r="F22" s="81"/>
      <c r="G22" s="82"/>
      <c r="H22" s="82" t="s">
        <v>267</v>
      </c>
      <c r="I22" s="6">
        <v>6000</v>
      </c>
      <c r="J22" s="6" t="s">
        <v>123</v>
      </c>
      <c r="K22" s="69"/>
      <c r="L22" s="3"/>
    </row>
    <row r="23" spans="1:12" ht="18.75" x14ac:dyDescent="0.3">
      <c r="A23" s="68">
        <v>9</v>
      </c>
      <c r="B23" s="236"/>
      <c r="C23" s="240" t="s">
        <v>113</v>
      </c>
      <c r="D23" s="240"/>
      <c r="E23" s="240"/>
      <c r="F23" s="240"/>
      <c r="G23" s="240"/>
      <c r="H23" s="69"/>
      <c r="I23" s="6"/>
      <c r="J23" s="6"/>
      <c r="K23" s="69"/>
      <c r="L23" s="3"/>
    </row>
    <row r="24" spans="1:12" ht="18.75" x14ac:dyDescent="0.3">
      <c r="A24" s="68">
        <v>10</v>
      </c>
      <c r="B24" s="234" t="s">
        <v>16</v>
      </c>
      <c r="C24" s="236" t="s">
        <v>92</v>
      </c>
      <c r="D24" s="236"/>
      <c r="E24" s="236"/>
      <c r="F24" s="236"/>
      <c r="G24" s="236"/>
      <c r="H24" s="69" t="s">
        <v>144</v>
      </c>
      <c r="I24" s="6"/>
      <c r="J24" s="6"/>
      <c r="K24" s="69"/>
      <c r="L24" s="3"/>
    </row>
    <row r="25" spans="1:12" ht="18.75" x14ac:dyDescent="0.3">
      <c r="A25" s="68">
        <v>11</v>
      </c>
      <c r="B25" s="234"/>
      <c r="C25" s="236" t="s">
        <v>17</v>
      </c>
      <c r="D25" s="236"/>
      <c r="E25" s="236"/>
      <c r="F25" s="236"/>
      <c r="G25" s="236"/>
      <c r="H25" s="69" t="s">
        <v>234</v>
      </c>
      <c r="I25" s="6">
        <v>2080</v>
      </c>
      <c r="J25" s="6"/>
      <c r="K25" s="69"/>
      <c r="L25" s="3"/>
    </row>
    <row r="26" spans="1:12" ht="18.75" x14ac:dyDescent="0.3">
      <c r="A26" s="68">
        <v>12</v>
      </c>
      <c r="B26" s="234"/>
      <c r="C26" s="236" t="s">
        <v>90</v>
      </c>
      <c r="D26" s="236"/>
      <c r="E26" s="236"/>
      <c r="F26" s="236"/>
      <c r="G26" s="236"/>
      <c r="H26" s="69" t="s">
        <v>87</v>
      </c>
      <c r="I26" s="6">
        <v>125000</v>
      </c>
      <c r="J26" s="6" t="s">
        <v>60</v>
      </c>
      <c r="K26" s="69"/>
      <c r="L26" s="3"/>
    </row>
    <row r="27" spans="1:12" ht="18.75" x14ac:dyDescent="0.3">
      <c r="A27" s="68">
        <v>13</v>
      </c>
      <c r="B27" s="234"/>
      <c r="C27" s="236" t="s">
        <v>21</v>
      </c>
      <c r="D27" s="236"/>
      <c r="E27" s="236"/>
      <c r="F27" s="236"/>
      <c r="G27" s="236"/>
      <c r="H27" s="69"/>
      <c r="I27" s="6"/>
      <c r="J27" s="6"/>
      <c r="K27" s="69"/>
      <c r="L27" s="3"/>
    </row>
    <row r="28" spans="1:12" ht="18.75" x14ac:dyDescent="0.3">
      <c r="A28" s="68">
        <v>14</v>
      </c>
      <c r="B28" s="234"/>
      <c r="C28" s="236" t="s">
        <v>18</v>
      </c>
      <c r="D28" s="236"/>
      <c r="E28" s="236"/>
      <c r="F28" s="236"/>
      <c r="G28" s="236"/>
      <c r="H28" s="69"/>
      <c r="I28" s="6"/>
      <c r="J28" s="6"/>
      <c r="K28" s="69"/>
      <c r="L28" s="3"/>
    </row>
    <row r="29" spans="1:12" ht="18.75" x14ac:dyDescent="0.3">
      <c r="A29" s="68">
        <v>15</v>
      </c>
      <c r="B29" s="234"/>
      <c r="C29" s="236" t="s">
        <v>22</v>
      </c>
      <c r="D29" s="236"/>
      <c r="E29" s="236"/>
      <c r="F29" s="236"/>
      <c r="G29" s="236"/>
      <c r="H29" s="69" t="s">
        <v>42</v>
      </c>
      <c r="I29" s="6">
        <v>100000</v>
      </c>
      <c r="J29" s="6"/>
      <c r="K29" s="69"/>
      <c r="L29" s="3"/>
    </row>
    <row r="30" spans="1:12" ht="18.75" x14ac:dyDescent="0.3">
      <c r="A30" s="68">
        <v>16</v>
      </c>
      <c r="B30" s="234"/>
      <c r="C30" s="236" t="s">
        <v>19</v>
      </c>
      <c r="D30" s="236"/>
      <c r="E30" s="236"/>
      <c r="F30" s="236"/>
      <c r="G30" s="236"/>
      <c r="H30" s="69" t="s">
        <v>236</v>
      </c>
      <c r="I30" s="6">
        <v>180000</v>
      </c>
      <c r="J30" s="6"/>
      <c r="K30" s="69"/>
      <c r="L30" s="3"/>
    </row>
    <row r="31" spans="1:12" ht="18.75" x14ac:dyDescent="0.3">
      <c r="A31" s="68">
        <v>17</v>
      </c>
      <c r="B31" s="236"/>
      <c r="C31" s="236" t="s">
        <v>298</v>
      </c>
      <c r="D31" s="236"/>
      <c r="E31" s="236"/>
      <c r="F31" s="236"/>
      <c r="G31" s="236"/>
      <c r="H31" s="69" t="s">
        <v>236</v>
      </c>
      <c r="I31" s="6">
        <v>100000</v>
      </c>
      <c r="J31" s="6" t="s">
        <v>60</v>
      </c>
      <c r="K31" s="69"/>
      <c r="L31" s="3"/>
    </row>
    <row r="32" spans="1:12" ht="18.75" x14ac:dyDescent="0.3">
      <c r="A32" s="68">
        <v>18</v>
      </c>
      <c r="B32" s="236"/>
      <c r="C32" s="236" t="s">
        <v>136</v>
      </c>
      <c r="D32" s="236"/>
      <c r="E32" s="236"/>
      <c r="F32" s="236"/>
      <c r="G32" s="236"/>
      <c r="H32" s="69" t="s">
        <v>193</v>
      </c>
      <c r="I32" s="6">
        <v>85000</v>
      </c>
      <c r="J32" s="6"/>
      <c r="K32" s="69"/>
      <c r="L32" s="3"/>
    </row>
    <row r="33" spans="1:13" ht="18.75" x14ac:dyDescent="0.3">
      <c r="A33" s="68">
        <v>19</v>
      </c>
      <c r="B33" s="236"/>
      <c r="C33" s="236" t="s">
        <v>24</v>
      </c>
      <c r="D33" s="236"/>
      <c r="E33" s="236"/>
      <c r="F33" s="236"/>
      <c r="G33" s="236"/>
      <c r="H33" s="69" t="s">
        <v>43</v>
      </c>
      <c r="I33" s="6">
        <v>24000</v>
      </c>
      <c r="J33" s="6"/>
      <c r="K33" s="69"/>
      <c r="L33" s="3"/>
    </row>
    <row r="34" spans="1:13" ht="15" customHeight="1" x14ac:dyDescent="0.3">
      <c r="A34" s="68">
        <v>20</v>
      </c>
      <c r="B34" s="244" t="s">
        <v>28</v>
      </c>
      <c r="C34" s="236" t="s">
        <v>25</v>
      </c>
      <c r="D34" s="236"/>
      <c r="E34" s="236"/>
      <c r="F34" s="236"/>
      <c r="G34" s="236"/>
      <c r="H34" s="69"/>
      <c r="I34" s="6"/>
      <c r="J34" s="6"/>
      <c r="K34" s="69"/>
      <c r="L34" s="3"/>
    </row>
    <row r="35" spans="1:13" ht="15" customHeight="1" x14ac:dyDescent="0.3">
      <c r="A35" s="68"/>
      <c r="B35" s="245"/>
      <c r="C35" s="247" t="s">
        <v>61</v>
      </c>
      <c r="D35" s="248"/>
      <c r="E35" s="248"/>
      <c r="F35" s="248"/>
      <c r="G35" s="249"/>
      <c r="H35" s="75"/>
      <c r="I35" s="6"/>
      <c r="J35" s="4"/>
      <c r="K35" s="69"/>
      <c r="L35" s="3"/>
    </row>
    <row r="36" spans="1:13" ht="18.75" x14ac:dyDescent="0.3">
      <c r="A36" s="68">
        <v>21</v>
      </c>
      <c r="B36" s="245"/>
      <c r="C36" s="238" t="s">
        <v>26</v>
      </c>
      <c r="D36" s="238"/>
      <c r="E36" s="238"/>
      <c r="F36" s="238"/>
      <c r="G36" s="238"/>
      <c r="H36" s="75" t="s">
        <v>271</v>
      </c>
      <c r="I36" s="71">
        <v>70000</v>
      </c>
      <c r="J36" s="71" t="s">
        <v>60</v>
      </c>
      <c r="K36" s="69"/>
      <c r="L36" s="3"/>
    </row>
    <row r="37" spans="1:13" ht="18.75" x14ac:dyDescent="0.3">
      <c r="A37" s="68">
        <v>22</v>
      </c>
      <c r="B37" s="245"/>
      <c r="C37" s="69" t="s">
        <v>51</v>
      </c>
      <c r="D37" s="69"/>
      <c r="E37" s="69"/>
      <c r="F37" s="69"/>
      <c r="G37" s="69"/>
      <c r="H37" s="75"/>
      <c r="I37" s="6"/>
      <c r="J37" s="6"/>
      <c r="K37" s="69"/>
      <c r="L37" s="3"/>
    </row>
    <row r="38" spans="1:13" ht="18.75" x14ac:dyDescent="0.3">
      <c r="A38" s="68">
        <v>23</v>
      </c>
      <c r="B38" s="245"/>
      <c r="C38" s="236" t="s">
        <v>27</v>
      </c>
      <c r="D38" s="236"/>
      <c r="E38" s="236"/>
      <c r="F38" s="236"/>
      <c r="G38" s="236"/>
      <c r="H38" s="69"/>
      <c r="I38" s="6"/>
      <c r="J38" s="6"/>
      <c r="K38" s="69"/>
      <c r="L38" s="3"/>
    </row>
    <row r="39" spans="1:13" ht="15" customHeight="1" x14ac:dyDescent="0.3">
      <c r="A39" s="68">
        <v>24</v>
      </c>
      <c r="B39" s="246"/>
      <c r="C39" s="237" t="s">
        <v>50</v>
      </c>
      <c r="D39" s="241"/>
      <c r="E39" s="241"/>
      <c r="F39" s="241"/>
      <c r="G39" s="242"/>
      <c r="H39" s="69" t="s">
        <v>237</v>
      </c>
      <c r="I39" s="6">
        <v>25000</v>
      </c>
      <c r="J39" s="6"/>
      <c r="K39" s="69"/>
      <c r="L39" s="3"/>
    </row>
    <row r="40" spans="1:13" ht="18.75" x14ac:dyDescent="0.3">
      <c r="A40" s="68">
        <v>25</v>
      </c>
      <c r="B40" s="234" t="s">
        <v>29</v>
      </c>
      <c r="C40" s="236" t="s">
        <v>45</v>
      </c>
      <c r="D40" s="236"/>
      <c r="E40" s="236"/>
      <c r="F40" s="236"/>
      <c r="G40" s="236"/>
      <c r="H40" s="69" t="s">
        <v>227</v>
      </c>
      <c r="I40" s="6">
        <v>6000</v>
      </c>
      <c r="J40" s="6"/>
      <c r="K40" s="69"/>
      <c r="L40" s="3"/>
    </row>
    <row r="41" spans="1:13" ht="18.75" x14ac:dyDescent="0.3">
      <c r="A41" s="68">
        <v>26</v>
      </c>
      <c r="B41" s="236"/>
      <c r="C41" s="236" t="s">
        <v>47</v>
      </c>
      <c r="D41" s="236"/>
      <c r="E41" s="239"/>
      <c r="F41" s="239"/>
      <c r="G41" s="239"/>
      <c r="H41" s="69" t="s">
        <v>44</v>
      </c>
      <c r="I41" s="6">
        <v>30000</v>
      </c>
      <c r="J41" s="6"/>
      <c r="K41" s="69"/>
      <c r="L41" s="3"/>
    </row>
    <row r="42" spans="1:13" ht="18.75" x14ac:dyDescent="0.3">
      <c r="A42" s="68">
        <v>27</v>
      </c>
      <c r="B42" s="236"/>
      <c r="C42" s="69" t="s">
        <v>52</v>
      </c>
      <c r="D42" s="80"/>
      <c r="E42" s="80"/>
      <c r="F42" s="81"/>
      <c r="G42" s="82"/>
      <c r="H42" s="82"/>
      <c r="I42" s="6">
        <v>5000</v>
      </c>
      <c r="J42" s="6"/>
      <c r="K42" s="69"/>
    </row>
    <row r="43" spans="1:13" ht="18.75" x14ac:dyDescent="0.3">
      <c r="A43" s="68"/>
      <c r="B43" s="236"/>
      <c r="C43" s="80" t="s">
        <v>299</v>
      </c>
      <c r="D43" s="81"/>
      <c r="E43" s="150"/>
      <c r="F43" s="150"/>
      <c r="G43" s="151"/>
      <c r="H43" s="82"/>
      <c r="I43" s="6">
        <v>10000</v>
      </c>
      <c r="J43" s="6"/>
      <c r="K43" s="69"/>
    </row>
    <row r="44" spans="1:13" ht="18.75" x14ac:dyDescent="0.3">
      <c r="A44" s="10"/>
      <c r="B44" s="236"/>
      <c r="C44" s="98" t="s">
        <v>64</v>
      </c>
      <c r="D44" s="99"/>
      <c r="E44" s="152"/>
      <c r="F44" s="152"/>
      <c r="G44" s="153"/>
      <c r="H44" s="52"/>
      <c r="I44" s="18">
        <v>54000</v>
      </c>
      <c r="J44" s="4"/>
      <c r="K44" s="51"/>
      <c r="L44" s="73"/>
      <c r="M44" s="2"/>
    </row>
    <row r="45" spans="1:13" ht="18.75" x14ac:dyDescent="0.3">
      <c r="A45" s="3"/>
      <c r="B45" s="3"/>
      <c r="C45" s="63"/>
      <c r="D45" s="63"/>
      <c r="E45" s="63"/>
      <c r="F45" s="63"/>
      <c r="G45" s="63"/>
      <c r="H45" s="63"/>
      <c r="I45" s="63"/>
      <c r="J45" s="3"/>
      <c r="K45" s="3"/>
      <c r="L45" s="3"/>
    </row>
    <row r="46" spans="1:13" ht="13.5" customHeight="1" x14ac:dyDescent="0.25">
      <c r="A46" s="243" t="s">
        <v>82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</row>
    <row r="47" spans="1:13" hidden="1" x14ac:dyDescent="0.2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</row>
    <row r="48" spans="1:13" x14ac:dyDescent="0.2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12" x14ac:dyDescent="0.2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</row>
    <row r="50" spans="1:12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1:12" ht="18.7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.75" x14ac:dyDescent="0.3">
      <c r="A52" s="3" t="s">
        <v>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" customHeight="1" x14ac:dyDescent="0.3">
      <c r="A53" s="3"/>
      <c r="B53" s="3"/>
      <c r="C53" s="3"/>
      <c r="D53" s="3"/>
      <c r="E53" s="3"/>
      <c r="F53" s="3"/>
      <c r="G53" s="3"/>
      <c r="H53" s="86" t="s">
        <v>31</v>
      </c>
      <c r="I53" s="3"/>
      <c r="J53" s="3"/>
      <c r="K53" s="3"/>
      <c r="L53" s="3"/>
    </row>
    <row r="54" spans="1:12" ht="18.75" x14ac:dyDescent="0.3">
      <c r="A54" s="3" t="s">
        <v>32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.75" x14ac:dyDescent="0.3">
      <c r="A55" s="3"/>
      <c r="B55" s="3" t="s">
        <v>33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.75" x14ac:dyDescent="0.3">
      <c r="A56" s="3"/>
      <c r="B56" s="3" t="s">
        <v>33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35">
    <mergeCell ref="C39:G39"/>
    <mergeCell ref="B40:B44"/>
    <mergeCell ref="C40:G40"/>
    <mergeCell ref="C41:G41"/>
    <mergeCell ref="A46:L50"/>
    <mergeCell ref="B34:B39"/>
    <mergeCell ref="C34:G34"/>
    <mergeCell ref="C35:G35"/>
    <mergeCell ref="C36:G36"/>
    <mergeCell ref="C38:G38"/>
    <mergeCell ref="B24:B3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A7:C7"/>
    <mergeCell ref="A8:C8"/>
    <mergeCell ref="A9:C9"/>
    <mergeCell ref="C13:G13"/>
    <mergeCell ref="B14:B23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</mergeCells>
  <pageMargins left="0.25" right="0.25" top="0.75" bottom="0.75" header="0.3" footer="0.3"/>
  <pageSetup paperSize="9" scale="5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C13" sqref="C13:G13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4.42578125" customWidth="1"/>
    <col min="6" max="6" width="10.7109375" bestFit="1" customWidth="1"/>
    <col min="7" max="7" width="12.140625" customWidth="1"/>
    <col min="8" max="8" width="13.5703125" customWidth="1"/>
    <col min="9" max="9" width="18.85546875" customWidth="1"/>
    <col min="10" max="10" width="14.85546875" bestFit="1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262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453242</v>
      </c>
      <c r="B9" s="197"/>
      <c r="C9" s="198"/>
      <c r="D9" s="49">
        <v>372489.7</v>
      </c>
      <c r="E9" s="49">
        <v>309302</v>
      </c>
      <c r="F9" s="50">
        <v>22662.1</v>
      </c>
      <c r="G9" s="50">
        <v>113310.5</v>
      </c>
      <c r="H9" s="50">
        <v>317269.40000000002</v>
      </c>
      <c r="I9" s="6">
        <v>254081.7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287</v>
      </c>
      <c r="D14" s="213"/>
      <c r="E14" s="213"/>
      <c r="F14" s="213"/>
      <c r="G14" s="213"/>
      <c r="H14" s="146" t="s">
        <v>122</v>
      </c>
      <c r="I14" s="126">
        <v>85000</v>
      </c>
      <c r="J14" s="126" t="s">
        <v>60</v>
      </c>
      <c r="K14" s="122"/>
    </row>
    <row r="15" spans="1:11" x14ac:dyDescent="0.25">
      <c r="A15" s="120">
        <v>2</v>
      </c>
      <c r="B15" s="219"/>
      <c r="C15" s="213" t="s">
        <v>288</v>
      </c>
      <c r="D15" s="213"/>
      <c r="E15" s="213"/>
      <c r="F15" s="213"/>
      <c r="G15" s="213"/>
      <c r="H15" s="125" t="s">
        <v>122</v>
      </c>
      <c r="I15" s="126">
        <v>15000</v>
      </c>
      <c r="J15" s="126" t="s">
        <v>289</v>
      </c>
      <c r="K15" s="122"/>
    </row>
    <row r="16" spans="1:11" x14ac:dyDescent="0.25">
      <c r="A16" s="120">
        <v>3</v>
      </c>
      <c r="B16" s="219"/>
      <c r="C16" s="213" t="s">
        <v>10</v>
      </c>
      <c r="D16" s="213"/>
      <c r="E16" s="213"/>
      <c r="F16" s="213"/>
      <c r="G16" s="213"/>
      <c r="H16" s="125" t="s">
        <v>232</v>
      </c>
      <c r="I16" s="126">
        <v>75000</v>
      </c>
      <c r="J16" s="126"/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126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290</v>
      </c>
      <c r="I18" s="124">
        <v>72000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5" t="s">
        <v>18</v>
      </c>
      <c r="D27" s="215"/>
      <c r="E27" s="215"/>
      <c r="F27" s="215"/>
      <c r="G27" s="215"/>
      <c r="H27" s="123" t="s">
        <v>291</v>
      </c>
      <c r="I27" s="124">
        <v>130000</v>
      </c>
      <c r="J27" s="124" t="s">
        <v>60</v>
      </c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50">
        <v>100000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12" t="s">
        <v>25</v>
      </c>
      <c r="D33" s="212"/>
      <c r="E33" s="212"/>
      <c r="F33" s="212"/>
      <c r="G33" s="212"/>
      <c r="H33" s="122"/>
      <c r="I33" s="50"/>
      <c r="J33" s="50"/>
      <c r="K33" s="122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5"/>
      <c r="I34" s="126"/>
      <c r="J34" s="4"/>
      <c r="K34" s="122"/>
    </row>
    <row r="35" spans="1:13" x14ac:dyDescent="0.25">
      <c r="A35" s="120">
        <v>21</v>
      </c>
      <c r="B35" s="204"/>
      <c r="C35" s="212" t="s">
        <v>26</v>
      </c>
      <c r="D35" s="212"/>
      <c r="E35" s="212"/>
      <c r="F35" s="212"/>
      <c r="G35" s="212"/>
      <c r="H35" s="122"/>
      <c r="I35" s="50"/>
      <c r="J35" s="50"/>
      <c r="K35" s="122"/>
    </row>
    <row r="36" spans="1:13" x14ac:dyDescent="0.25">
      <c r="A36" s="120">
        <v>22</v>
      </c>
      <c r="B36" s="204"/>
      <c r="C36" s="122" t="s">
        <v>51</v>
      </c>
      <c r="D36" s="122"/>
      <c r="E36" s="122"/>
      <c r="F36" s="122"/>
      <c r="G36" s="122"/>
      <c r="H36" s="122"/>
      <c r="I36" s="50"/>
      <c r="J36" s="50"/>
      <c r="K36" s="122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12"/>
      <c r="C40" s="215" t="s">
        <v>47</v>
      </c>
      <c r="D40" s="215"/>
      <c r="E40" s="215"/>
      <c r="F40" s="215"/>
      <c r="G40" s="215"/>
      <c r="H40" s="123" t="s">
        <v>292</v>
      </c>
      <c r="I40" s="124">
        <v>54000</v>
      </c>
      <c r="J40" s="50"/>
      <c r="K40" s="122"/>
    </row>
    <row r="41" spans="1:13" x14ac:dyDescent="0.25">
      <c r="A41" s="120">
        <v>27</v>
      </c>
      <c r="B41" s="212"/>
      <c r="C41" s="122" t="s">
        <v>52</v>
      </c>
      <c r="D41" s="122"/>
      <c r="E41" s="122"/>
      <c r="F41" s="122"/>
      <c r="G41" s="122"/>
      <c r="H41" s="122"/>
      <c r="I41" s="50">
        <v>5000</v>
      </c>
      <c r="J41" s="50"/>
      <c r="K41" s="122"/>
    </row>
    <row r="42" spans="1:13" ht="15.75" x14ac:dyDescent="0.25">
      <c r="A42" s="10"/>
      <c r="B42" s="212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3"/>
      <c r="L42" s="136"/>
      <c r="M42" s="2"/>
    </row>
    <row r="44" spans="1:13" ht="3" customHeight="1" x14ac:dyDescent="0.25">
      <c r="A44" s="189" t="s">
        <v>154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B33:B38"/>
    <mergeCell ref="C33:G33"/>
    <mergeCell ref="C34:G34"/>
    <mergeCell ref="C35:G35"/>
    <mergeCell ref="C37:G37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J19" sqref="J19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4.85546875" customWidth="1"/>
    <col min="5" max="5" width="13.7109375" customWidth="1"/>
    <col min="6" max="6" width="10.7109375" bestFit="1" customWidth="1"/>
    <col min="7" max="7" width="12.140625" customWidth="1"/>
    <col min="8" max="8" width="13.85546875" customWidth="1"/>
    <col min="9" max="9" width="19.42578125" customWidth="1"/>
    <col min="10" max="10" width="14.85546875" bestFit="1" customWidth="1"/>
    <col min="11" max="11" width="12.85546875" customWidth="1"/>
  </cols>
  <sheetData>
    <row r="1" spans="1:11" x14ac:dyDescent="0.25">
      <c r="A1" t="s">
        <v>0</v>
      </c>
    </row>
    <row r="2" spans="1:11" x14ac:dyDescent="0.25">
      <c r="A2" t="s">
        <v>1</v>
      </c>
      <c r="F2" s="142"/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281</v>
      </c>
      <c r="C6" s="2"/>
      <c r="D6" s="2"/>
      <c r="E6" s="2"/>
      <c r="F6" s="2"/>
      <c r="G6" s="2"/>
      <c r="H6" s="2"/>
      <c r="I6" s="2"/>
      <c r="J6" s="2"/>
    </row>
    <row r="7" spans="1:11" ht="53.25" customHeight="1" x14ac:dyDescent="0.25">
      <c r="A7" s="193" t="s">
        <v>262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102" t="s">
        <v>282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431528</v>
      </c>
      <c r="B9" s="197"/>
      <c r="C9" s="198"/>
      <c r="D9" s="49">
        <v>659250.26</v>
      </c>
      <c r="E9" s="49">
        <v>323027</v>
      </c>
      <c r="F9" s="50">
        <f>A9*5/100</f>
        <v>21576.400000000001</v>
      </c>
      <c r="G9" s="50">
        <f>A9*25/100</f>
        <v>107882</v>
      </c>
      <c r="H9" s="50">
        <f>A9-F9-G9</f>
        <v>302069.59999999998</v>
      </c>
      <c r="I9" s="6">
        <f>H9-D9+E9</f>
        <v>-34153.660000000033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93"/>
      <c r="I14" s="91"/>
      <c r="J14" s="91"/>
      <c r="K14" s="122"/>
    </row>
    <row r="15" spans="1:11" x14ac:dyDescent="0.25">
      <c r="A15" s="120">
        <v>2</v>
      </c>
      <c r="B15" s="219"/>
      <c r="C15" s="215" t="s">
        <v>283</v>
      </c>
      <c r="D15" s="215"/>
      <c r="E15" s="215"/>
      <c r="F15" s="215"/>
      <c r="G15" s="215"/>
      <c r="H15" s="123" t="s">
        <v>132</v>
      </c>
      <c r="I15" s="124">
        <v>6000</v>
      </c>
      <c r="J15" s="124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284</v>
      </c>
      <c r="I16" s="124">
        <v>37500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36</v>
      </c>
      <c r="I17" s="124">
        <v>24000</v>
      </c>
      <c r="J17" s="124" t="s">
        <v>60</v>
      </c>
      <c r="K17" s="122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22" t="s">
        <v>285</v>
      </c>
      <c r="I18" s="50">
        <v>125000</v>
      </c>
      <c r="J18" s="50"/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5" t="s">
        <v>18</v>
      </c>
      <c r="D27" s="215"/>
      <c r="E27" s="215"/>
      <c r="F27" s="215"/>
      <c r="G27" s="215"/>
      <c r="H27" s="123" t="s">
        <v>87</v>
      </c>
      <c r="I27" s="124">
        <v>120000</v>
      </c>
      <c r="J27" s="124" t="s">
        <v>60</v>
      </c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126">
        <v>100000</v>
      </c>
      <c r="J28" s="126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126">
        <v>180000</v>
      </c>
      <c r="J29" s="126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126"/>
      <c r="J30" s="126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126"/>
      <c r="J31" s="126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126">
        <v>24000</v>
      </c>
      <c r="J32" s="126"/>
      <c r="K32" s="122"/>
    </row>
    <row r="33" spans="1:13" ht="15" customHeight="1" x14ac:dyDescent="0.25">
      <c r="A33" s="120">
        <v>20</v>
      </c>
      <c r="B33" s="203" t="s">
        <v>28</v>
      </c>
      <c r="C33" s="212" t="s">
        <v>25</v>
      </c>
      <c r="D33" s="212"/>
      <c r="E33" s="212"/>
      <c r="F33" s="212"/>
      <c r="G33" s="212"/>
      <c r="H33" s="122"/>
      <c r="I33" s="126"/>
      <c r="J33" s="126"/>
      <c r="K33" s="122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3"/>
      <c r="I34" s="126"/>
      <c r="J34" s="4"/>
      <c r="K34" s="122"/>
    </row>
    <row r="35" spans="1:13" x14ac:dyDescent="0.25">
      <c r="A35" s="120">
        <v>21</v>
      </c>
      <c r="B35" s="204"/>
      <c r="C35" s="212" t="s">
        <v>26</v>
      </c>
      <c r="D35" s="212"/>
      <c r="E35" s="212"/>
      <c r="F35" s="212"/>
      <c r="G35" s="212"/>
      <c r="H35" s="122"/>
      <c r="I35" s="50"/>
      <c r="J35" s="50"/>
      <c r="K35" s="122"/>
    </row>
    <row r="36" spans="1:13" x14ac:dyDescent="0.25">
      <c r="A36" s="120">
        <v>22</v>
      </c>
      <c r="B36" s="204"/>
      <c r="C36" s="122" t="s">
        <v>51</v>
      </c>
      <c r="D36" s="122"/>
      <c r="E36" s="122"/>
      <c r="F36" s="122"/>
      <c r="G36" s="122"/>
      <c r="H36" s="122"/>
      <c r="I36" s="50"/>
      <c r="J36" s="50"/>
      <c r="K36" s="122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23" t="s">
        <v>237</v>
      </c>
      <c r="I38" s="124">
        <v>25000</v>
      </c>
      <c r="J38" s="124" t="s">
        <v>60</v>
      </c>
      <c r="K38" s="122"/>
    </row>
    <row r="39" spans="1:13" ht="15" customHeight="1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12"/>
      <c r="C40" s="212" t="s">
        <v>47</v>
      </c>
      <c r="D40" s="212"/>
      <c r="E40" s="212"/>
      <c r="F40" s="212"/>
      <c r="G40" s="212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12"/>
      <c r="C41" s="122" t="s">
        <v>52</v>
      </c>
      <c r="D41" s="122"/>
      <c r="E41" s="122"/>
      <c r="F41" s="122"/>
      <c r="G41" s="122"/>
      <c r="H41" s="122"/>
      <c r="I41" s="50">
        <v>5000</v>
      </c>
      <c r="J41" s="50"/>
      <c r="K41" s="122"/>
    </row>
    <row r="42" spans="1:13" x14ac:dyDescent="0.25">
      <c r="A42" s="120"/>
      <c r="B42" s="212"/>
      <c r="C42" s="143" t="s">
        <v>238</v>
      </c>
      <c r="D42" s="128"/>
      <c r="E42" s="128"/>
      <c r="F42" s="128"/>
      <c r="G42" s="129"/>
      <c r="H42" s="123" t="s">
        <v>239</v>
      </c>
      <c r="I42" s="124">
        <v>45000</v>
      </c>
      <c r="J42" s="124" t="s">
        <v>125</v>
      </c>
      <c r="K42" s="122"/>
    </row>
    <row r="43" spans="1:13" ht="15.75" x14ac:dyDescent="0.25">
      <c r="A43" s="10"/>
      <c r="B43" s="212"/>
      <c r="C43" s="98" t="s">
        <v>64</v>
      </c>
      <c r="D43" s="54"/>
      <c r="E43" s="54"/>
      <c r="F43" s="54"/>
      <c r="G43" s="55"/>
      <c r="H43" s="51"/>
      <c r="I43" s="18">
        <v>54000</v>
      </c>
      <c r="J43" s="4"/>
      <c r="K43" s="53"/>
      <c r="L43" s="136"/>
      <c r="M43" s="2"/>
    </row>
    <row r="44" spans="1:13" ht="15.75" x14ac:dyDescent="0.25">
      <c r="A44" s="89"/>
      <c r="B44" s="138"/>
      <c r="C44" s="144"/>
      <c r="D44" s="58"/>
      <c r="E44" s="58"/>
      <c r="F44" s="58"/>
      <c r="G44" s="58"/>
      <c r="H44" s="58"/>
      <c r="I44" s="145"/>
      <c r="J44" s="88"/>
      <c r="K44" s="58"/>
      <c r="L44" s="58"/>
      <c r="M44" s="2"/>
    </row>
    <row r="46" spans="1:13" ht="3" customHeight="1" x14ac:dyDescent="0.25">
      <c r="A46" s="189" t="s">
        <v>82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hidden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2" spans="1:12" x14ac:dyDescent="0.25">
      <c r="A52" t="s">
        <v>30</v>
      </c>
    </row>
    <row r="53" spans="1:12" ht="12" customHeight="1" x14ac:dyDescent="0.25">
      <c r="H53" s="137" t="s">
        <v>31</v>
      </c>
    </row>
    <row r="54" spans="1:12" x14ac:dyDescent="0.25">
      <c r="A54" t="s">
        <v>32</v>
      </c>
    </row>
    <row r="55" spans="1:12" x14ac:dyDescent="0.25">
      <c r="B55" t="s">
        <v>33</v>
      </c>
    </row>
    <row r="56" spans="1:12" x14ac:dyDescent="0.25">
      <c r="B56" t="s">
        <v>33</v>
      </c>
    </row>
  </sheetData>
  <mergeCells count="35">
    <mergeCell ref="C38:G38"/>
    <mergeCell ref="B39:B43"/>
    <mergeCell ref="C39:G39"/>
    <mergeCell ref="C40:G40"/>
    <mergeCell ref="A46:L50"/>
    <mergeCell ref="B33:B38"/>
    <mergeCell ref="C33:G33"/>
    <mergeCell ref="C34:G34"/>
    <mergeCell ref="C35:G35"/>
    <mergeCell ref="C37:G37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10" customWidth="1"/>
    <col min="3" max="3" width="11.85546875" customWidth="1"/>
    <col min="4" max="4" width="15.28515625" customWidth="1"/>
    <col min="5" max="5" width="15.140625" customWidth="1"/>
    <col min="6" max="6" width="10.7109375" bestFit="1" customWidth="1"/>
    <col min="7" max="7" width="12.140625" customWidth="1"/>
    <col min="8" max="8" width="14.140625" customWidth="1"/>
    <col min="9" max="10" width="18.140625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279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121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442292</v>
      </c>
      <c r="B9" s="197"/>
      <c r="C9" s="198"/>
      <c r="D9" s="49">
        <v>545901</v>
      </c>
      <c r="E9" s="49">
        <v>298168</v>
      </c>
      <c r="F9" s="50">
        <f>A9*5/100</f>
        <v>22114.6</v>
      </c>
      <c r="G9" s="50">
        <f>A9*25/100</f>
        <v>110573</v>
      </c>
      <c r="H9" s="50">
        <f>A9-F9-G9</f>
        <v>309604.40000000002</v>
      </c>
      <c r="I9" s="6">
        <f>H9-D9+E9</f>
        <v>61871.400000000023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2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0" t="s">
        <v>131</v>
      </c>
      <c r="I14" s="141">
        <v>170000</v>
      </c>
      <c r="J14" s="91"/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/>
      <c r="I15" s="50"/>
      <c r="J15" s="50"/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75000</v>
      </c>
      <c r="J16" s="124" t="s">
        <v>60</v>
      </c>
      <c r="K16" s="122"/>
    </row>
    <row r="17" spans="1:11" x14ac:dyDescent="0.25">
      <c r="A17" s="120">
        <v>4</v>
      </c>
      <c r="B17" s="219"/>
      <c r="C17" s="212" t="s">
        <v>98</v>
      </c>
      <c r="D17" s="212"/>
      <c r="E17" s="212"/>
      <c r="F17" s="212"/>
      <c r="G17" s="212"/>
      <c r="H17" s="122" t="s">
        <v>36</v>
      </c>
      <c r="I17" s="50">
        <v>24000</v>
      </c>
      <c r="J17" s="50"/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280</v>
      </c>
      <c r="I18" s="124">
        <v>50000</v>
      </c>
      <c r="J18" s="124" t="s">
        <v>93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5" t="s">
        <v>17</v>
      </c>
      <c r="D24" s="215"/>
      <c r="E24" s="215"/>
      <c r="F24" s="215"/>
      <c r="G24" s="215"/>
      <c r="H24" s="123" t="s">
        <v>234</v>
      </c>
      <c r="I24" s="124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42</v>
      </c>
      <c r="I28" s="124">
        <v>100000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12" t="s">
        <v>25</v>
      </c>
      <c r="D33" s="212"/>
      <c r="E33" s="212"/>
      <c r="F33" s="212"/>
      <c r="G33" s="212"/>
      <c r="H33" s="122"/>
      <c r="I33" s="50"/>
      <c r="J33" s="50"/>
      <c r="K33" s="122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3"/>
      <c r="I34" s="124"/>
      <c r="J34" s="18"/>
      <c r="K34" s="122"/>
    </row>
    <row r="35" spans="1:13" x14ac:dyDescent="0.25">
      <c r="A35" s="120">
        <v>21</v>
      </c>
      <c r="B35" s="204"/>
      <c r="C35" s="212" t="s">
        <v>26</v>
      </c>
      <c r="D35" s="212"/>
      <c r="E35" s="212"/>
      <c r="F35" s="212"/>
      <c r="G35" s="212"/>
      <c r="H35" s="122"/>
      <c r="I35" s="50"/>
      <c r="J35" s="50"/>
      <c r="K35" s="122"/>
    </row>
    <row r="36" spans="1:13" x14ac:dyDescent="0.25">
      <c r="A36" s="120">
        <v>22</v>
      </c>
      <c r="B36" s="204"/>
      <c r="C36" s="122" t="s">
        <v>51</v>
      </c>
      <c r="D36" s="122"/>
      <c r="E36" s="122"/>
      <c r="F36" s="122"/>
      <c r="G36" s="122"/>
      <c r="H36" s="122"/>
      <c r="I36" s="50"/>
      <c r="J36" s="50"/>
      <c r="K36" s="122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23" t="s">
        <v>237</v>
      </c>
      <c r="I38" s="124">
        <v>25000</v>
      </c>
      <c r="J38" s="124" t="s">
        <v>60</v>
      </c>
      <c r="K38" s="122"/>
    </row>
    <row r="39" spans="1:13" ht="15" customHeight="1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12"/>
      <c r="C40" s="212" t="s">
        <v>47</v>
      </c>
      <c r="D40" s="212"/>
      <c r="E40" s="212"/>
      <c r="F40" s="212"/>
      <c r="G40" s="212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12"/>
      <c r="C41" s="130" t="s">
        <v>52</v>
      </c>
      <c r="D41" s="131"/>
      <c r="E41" s="131"/>
      <c r="F41" s="131"/>
      <c r="G41" s="57"/>
      <c r="H41" s="122"/>
      <c r="I41" s="50">
        <v>5000</v>
      </c>
      <c r="J41" s="50"/>
      <c r="K41" s="122"/>
    </row>
    <row r="42" spans="1:13" ht="15.75" x14ac:dyDescent="0.25">
      <c r="A42" s="10"/>
      <c r="B42" s="212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3"/>
      <c r="L42" s="136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B33:B38"/>
    <mergeCell ref="C33:G33"/>
    <mergeCell ref="C34:G34"/>
    <mergeCell ref="C35:G35"/>
    <mergeCell ref="C37:G37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C18" sqref="C18:G18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3.7109375" customWidth="1"/>
    <col min="6" max="6" width="10.7109375" bestFit="1" customWidth="1"/>
    <col min="7" max="7" width="12.140625" customWidth="1"/>
    <col min="8" max="8" width="15.7109375" customWidth="1"/>
    <col min="9" max="9" width="19" customWidth="1"/>
    <col min="10" max="10" width="14.85546875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272</v>
      </c>
      <c r="C6" s="2"/>
      <c r="D6" s="2"/>
      <c r="E6" s="2"/>
      <c r="F6" s="2"/>
      <c r="G6" s="2"/>
      <c r="H6" s="2"/>
      <c r="I6" s="2"/>
      <c r="J6" s="2"/>
    </row>
    <row r="7" spans="1:11" ht="51.75" customHeight="1" x14ac:dyDescent="0.25">
      <c r="A7" s="193" t="s">
        <v>273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102" t="s">
        <v>173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430396</v>
      </c>
      <c r="B9" s="197"/>
      <c r="C9" s="198"/>
      <c r="D9" s="49">
        <v>782256.84</v>
      </c>
      <c r="E9" s="49">
        <v>268679</v>
      </c>
      <c r="F9" s="50">
        <f>A9*5/100</f>
        <v>21519.8</v>
      </c>
      <c r="G9" s="50">
        <f>A9*25/100</f>
        <v>107599</v>
      </c>
      <c r="H9" s="50">
        <f>A9-F9-G9</f>
        <v>301277.2</v>
      </c>
      <c r="I9" s="6">
        <f>H9-D9+E9</f>
        <v>-212300.63999999996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2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93"/>
      <c r="I14" s="91"/>
      <c r="J14" s="91"/>
      <c r="K14" s="122"/>
    </row>
    <row r="15" spans="1:11" x14ac:dyDescent="0.25">
      <c r="A15" s="120">
        <v>2</v>
      </c>
      <c r="B15" s="219"/>
      <c r="C15" s="215" t="s">
        <v>274</v>
      </c>
      <c r="D15" s="215"/>
      <c r="E15" s="215"/>
      <c r="F15" s="215"/>
      <c r="G15" s="215"/>
      <c r="H15" s="123" t="s">
        <v>71</v>
      </c>
      <c r="I15" s="124">
        <v>10000</v>
      </c>
      <c r="J15" s="124" t="s">
        <v>93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75000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275</v>
      </c>
      <c r="I17" s="124">
        <v>24000</v>
      </c>
      <c r="J17" s="124" t="s">
        <v>60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186</v>
      </c>
      <c r="I18" s="124">
        <v>15000</v>
      </c>
      <c r="J18" s="124" t="s">
        <v>93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5" t="s">
        <v>276</v>
      </c>
      <c r="D21" s="215"/>
      <c r="E21" s="215"/>
      <c r="F21" s="215"/>
      <c r="G21" s="215"/>
      <c r="H21" s="123" t="s">
        <v>248</v>
      </c>
      <c r="I21" s="124">
        <v>3000</v>
      </c>
      <c r="J21" s="124" t="s">
        <v>93</v>
      </c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42</v>
      </c>
      <c r="I28" s="124">
        <v>100000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13" t="s">
        <v>25</v>
      </c>
      <c r="D33" s="213"/>
      <c r="E33" s="213"/>
      <c r="F33" s="213"/>
      <c r="G33" s="213"/>
      <c r="H33" s="125" t="s">
        <v>270</v>
      </c>
      <c r="I33" s="126">
        <v>29000</v>
      </c>
      <c r="J33" s="126" t="s">
        <v>60</v>
      </c>
      <c r="K33" s="122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3"/>
      <c r="I34" s="126"/>
      <c r="J34" s="18"/>
      <c r="K34" s="122"/>
    </row>
    <row r="35" spans="1:13" x14ac:dyDescent="0.25">
      <c r="A35" s="120">
        <v>21</v>
      </c>
      <c r="B35" s="204"/>
      <c r="C35" s="212" t="s">
        <v>26</v>
      </c>
      <c r="D35" s="212"/>
      <c r="E35" s="212"/>
      <c r="F35" s="212"/>
      <c r="G35" s="212"/>
      <c r="H35" s="122" t="s">
        <v>270</v>
      </c>
      <c r="I35" s="50">
        <v>140000</v>
      </c>
      <c r="J35" s="50"/>
      <c r="K35" s="122"/>
    </row>
    <row r="36" spans="1:13" x14ac:dyDescent="0.25">
      <c r="A36" s="120">
        <v>22</v>
      </c>
      <c r="B36" s="204"/>
      <c r="C36" s="122" t="s">
        <v>51</v>
      </c>
      <c r="D36" s="122"/>
      <c r="E36" s="122"/>
      <c r="F36" s="122"/>
      <c r="G36" s="122"/>
      <c r="H36" s="122"/>
      <c r="I36" s="50"/>
      <c r="J36" s="50"/>
      <c r="K36" s="122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 t="s">
        <v>237</v>
      </c>
      <c r="I38" s="50">
        <v>25000</v>
      </c>
      <c r="J38" s="50"/>
      <c r="K38" s="122"/>
    </row>
    <row r="39" spans="1:13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12"/>
      <c r="C40" s="215" t="s">
        <v>47</v>
      </c>
      <c r="D40" s="215"/>
      <c r="E40" s="215"/>
      <c r="F40" s="215"/>
      <c r="G40" s="215"/>
      <c r="H40" s="123" t="s">
        <v>277</v>
      </c>
      <c r="I40" s="124">
        <v>30000</v>
      </c>
      <c r="J40" s="124" t="s">
        <v>60</v>
      </c>
      <c r="K40" s="122"/>
    </row>
    <row r="41" spans="1:13" x14ac:dyDescent="0.25">
      <c r="A41" s="120">
        <v>27</v>
      </c>
      <c r="B41" s="212"/>
      <c r="C41" s="122" t="s">
        <v>52</v>
      </c>
      <c r="D41" s="122"/>
      <c r="E41" s="122"/>
      <c r="F41" s="122"/>
      <c r="G41" s="122"/>
      <c r="H41" s="122"/>
      <c r="I41" s="50">
        <v>5000</v>
      </c>
      <c r="J41" s="50"/>
      <c r="K41" s="122"/>
    </row>
    <row r="42" spans="1:13" ht="15.75" x14ac:dyDescent="0.25">
      <c r="A42" s="10"/>
      <c r="B42" s="212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3"/>
      <c r="L42" s="136"/>
      <c r="M42" s="2"/>
    </row>
    <row r="44" spans="1:13" ht="3" customHeight="1" x14ac:dyDescent="0.25">
      <c r="A44" s="189" t="s">
        <v>278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B33:B38"/>
    <mergeCell ref="C33:G33"/>
    <mergeCell ref="C34:G34"/>
    <mergeCell ref="C35:G35"/>
    <mergeCell ref="C37:G37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38" sqref="I38"/>
    </sheetView>
  </sheetViews>
  <sheetFormatPr defaultRowHeight="15" x14ac:dyDescent="0.25"/>
  <cols>
    <col min="1" max="1" width="6.5703125" customWidth="1"/>
    <col min="2" max="2" width="9.85546875" customWidth="1"/>
    <col min="3" max="3" width="11.85546875" customWidth="1"/>
    <col min="4" max="4" width="16.5703125" customWidth="1"/>
    <col min="5" max="5" width="14" customWidth="1"/>
    <col min="6" max="6" width="11.85546875" bestFit="1" customWidth="1"/>
    <col min="7" max="7" width="13.140625" customWidth="1"/>
    <col min="8" max="8" width="14.140625" customWidth="1"/>
    <col min="9" max="9" width="18.42578125" customWidth="1"/>
    <col min="10" max="10" width="13.85546875" customWidth="1"/>
    <col min="11" max="11" width="12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261</v>
      </c>
      <c r="C6" s="2"/>
      <c r="D6" s="2"/>
      <c r="E6" s="2"/>
      <c r="F6" s="2"/>
      <c r="G6" s="2"/>
      <c r="H6" s="2"/>
      <c r="I6" s="2"/>
      <c r="J6" s="2"/>
    </row>
    <row r="7" spans="1:12" ht="52.5" customHeight="1" x14ac:dyDescent="0.25">
      <c r="A7" s="253" t="s">
        <v>262</v>
      </c>
      <c r="B7" s="254"/>
      <c r="C7" s="255"/>
      <c r="D7" s="101" t="s">
        <v>72</v>
      </c>
      <c r="E7" s="48" t="s">
        <v>108</v>
      </c>
      <c r="F7" s="101" t="s">
        <v>34</v>
      </c>
      <c r="G7" s="101" t="s">
        <v>4</v>
      </c>
      <c r="H7" s="101" t="s">
        <v>73</v>
      </c>
      <c r="I7" s="102" t="s">
        <v>173</v>
      </c>
      <c r="J7" s="87"/>
    </row>
    <row r="8" spans="1:12" ht="19.5" customHeight="1" x14ac:dyDescent="0.25">
      <c r="A8" s="253">
        <v>1</v>
      </c>
      <c r="B8" s="254"/>
      <c r="C8" s="255"/>
      <c r="D8" s="101">
        <v>2</v>
      </c>
      <c r="E8" s="101">
        <v>3</v>
      </c>
      <c r="F8" s="101" t="s">
        <v>77</v>
      </c>
      <c r="G8" s="101" t="s">
        <v>78</v>
      </c>
      <c r="H8" s="101" t="s">
        <v>79</v>
      </c>
      <c r="I8" s="5" t="s">
        <v>80</v>
      </c>
      <c r="J8" s="87"/>
    </row>
    <row r="9" spans="1:12" ht="18.75" x14ac:dyDescent="0.3">
      <c r="A9" s="256">
        <v>427723</v>
      </c>
      <c r="B9" s="257"/>
      <c r="C9" s="258"/>
      <c r="D9" s="103">
        <v>619050.47</v>
      </c>
      <c r="E9" s="139">
        <v>333369</v>
      </c>
      <c r="F9" s="4">
        <f>A9*5/100</f>
        <v>21386.15</v>
      </c>
      <c r="G9" s="4">
        <f>A9*25/100</f>
        <v>106930.75</v>
      </c>
      <c r="H9" s="4">
        <f>A9-F9-G9</f>
        <v>299406.09999999998</v>
      </c>
      <c r="I9" s="6">
        <f>H9-D9+E9</f>
        <v>13724.630000000005</v>
      </c>
      <c r="J9" s="88"/>
    </row>
    <row r="12" spans="1:12" ht="18.75" x14ac:dyDescent="0.3">
      <c r="C12" s="3" t="s">
        <v>62</v>
      </c>
    </row>
    <row r="13" spans="1:12" ht="30" customHeight="1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56"/>
      <c r="I14" s="4"/>
      <c r="J14" s="4"/>
      <c r="K14" s="51"/>
      <c r="L14" s="2"/>
    </row>
    <row r="15" spans="1:12" ht="15.75" x14ac:dyDescent="0.25">
      <c r="A15" s="10">
        <v>2</v>
      </c>
      <c r="B15" s="202"/>
      <c r="C15" s="191" t="s">
        <v>263</v>
      </c>
      <c r="D15" s="191"/>
      <c r="E15" s="191"/>
      <c r="F15" s="191"/>
      <c r="G15" s="191"/>
      <c r="H15" s="51" t="s">
        <v>71</v>
      </c>
      <c r="I15" s="4">
        <v>10000</v>
      </c>
      <c r="J15" s="4" t="s">
        <v>93</v>
      </c>
      <c r="K15" s="51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52" t="s">
        <v>264</v>
      </c>
      <c r="I16" s="18">
        <v>37500</v>
      </c>
      <c r="J16" s="18" t="s">
        <v>60</v>
      </c>
      <c r="K16" s="51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51" t="s">
        <v>97</v>
      </c>
      <c r="I17" s="4">
        <v>12000</v>
      </c>
      <c r="J17" s="4"/>
      <c r="K17" s="51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52" t="s">
        <v>265</v>
      </c>
      <c r="I18" s="18">
        <v>15000</v>
      </c>
      <c r="J18" s="18" t="s">
        <v>93</v>
      </c>
      <c r="K18" s="51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51"/>
      <c r="I19" s="4"/>
      <c r="J19" s="4"/>
      <c r="K19" s="51"/>
      <c r="L19" s="2"/>
    </row>
    <row r="20" spans="1:12" ht="15.75" x14ac:dyDescent="0.25">
      <c r="A20" s="10">
        <v>7</v>
      </c>
      <c r="B20" s="191"/>
      <c r="C20" s="191" t="s">
        <v>266</v>
      </c>
      <c r="D20" s="191"/>
      <c r="E20" s="191"/>
      <c r="F20" s="191"/>
      <c r="G20" s="191"/>
      <c r="H20" s="51" t="s">
        <v>267</v>
      </c>
      <c r="I20" s="4">
        <v>6000</v>
      </c>
      <c r="J20" s="4" t="s">
        <v>93</v>
      </c>
      <c r="K20" s="51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51" t="s">
        <v>144</v>
      </c>
      <c r="I21" s="4"/>
      <c r="J21" s="4"/>
      <c r="K21" s="51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51"/>
      <c r="I22" s="4"/>
      <c r="J22" s="4"/>
      <c r="K22" s="51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51" t="s">
        <v>144</v>
      </c>
      <c r="I23" s="4"/>
      <c r="J23" s="4"/>
      <c r="K23" s="51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51" t="s">
        <v>234</v>
      </c>
      <c r="I24" s="4">
        <v>2080</v>
      </c>
      <c r="J24" s="4"/>
      <c r="K24" s="51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51"/>
      <c r="I25" s="4"/>
      <c r="J25" s="4"/>
      <c r="K25" s="51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51"/>
      <c r="I26" s="4"/>
      <c r="J26" s="4"/>
      <c r="K26" s="51"/>
      <c r="L26" s="2"/>
    </row>
    <row r="27" spans="1:12" ht="15.75" x14ac:dyDescent="0.25">
      <c r="A27" s="10">
        <v>14</v>
      </c>
      <c r="B27" s="192"/>
      <c r="C27" s="191" t="s">
        <v>221</v>
      </c>
      <c r="D27" s="191"/>
      <c r="E27" s="191"/>
      <c r="F27" s="191"/>
      <c r="G27" s="191"/>
      <c r="H27" s="51" t="s">
        <v>87</v>
      </c>
      <c r="I27" s="4">
        <v>120000</v>
      </c>
      <c r="J27" s="4"/>
      <c r="K27" s="51"/>
      <c r="L27" s="2"/>
    </row>
    <row r="28" spans="1:12" ht="15.75" x14ac:dyDescent="0.25">
      <c r="A28" s="10">
        <v>15</v>
      </c>
      <c r="B28" s="192"/>
      <c r="C28" s="190" t="s">
        <v>268</v>
      </c>
      <c r="D28" s="190"/>
      <c r="E28" s="190"/>
      <c r="F28" s="190"/>
      <c r="G28" s="190"/>
      <c r="H28" s="52" t="s">
        <v>269</v>
      </c>
      <c r="I28" s="18">
        <v>96000</v>
      </c>
      <c r="J28" s="18" t="s">
        <v>60</v>
      </c>
      <c r="K28" s="51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51" t="s">
        <v>236</v>
      </c>
      <c r="I29" s="4">
        <v>180000</v>
      </c>
      <c r="J29" s="4"/>
      <c r="K29" s="51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51" t="s">
        <v>115</v>
      </c>
      <c r="I30" s="4">
        <v>100000</v>
      </c>
      <c r="J30" s="4"/>
      <c r="K30" s="51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51"/>
      <c r="I31" s="4"/>
      <c r="J31" s="4"/>
      <c r="K31" s="51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51" t="s">
        <v>43</v>
      </c>
      <c r="I32" s="4">
        <v>24000</v>
      </c>
      <c r="J32" s="4"/>
      <c r="K32" s="51"/>
      <c r="L32" s="2"/>
    </row>
    <row r="33" spans="1:13" ht="15" customHeight="1" x14ac:dyDescent="0.25">
      <c r="A33" s="10">
        <v>20</v>
      </c>
      <c r="B33" s="183" t="s">
        <v>28</v>
      </c>
      <c r="C33" s="180" t="s">
        <v>25</v>
      </c>
      <c r="D33" s="181"/>
      <c r="E33" s="181"/>
      <c r="F33" s="181"/>
      <c r="G33" s="182"/>
      <c r="H33" s="51"/>
      <c r="I33" s="4"/>
      <c r="J33" s="4"/>
      <c r="K33" s="51"/>
      <c r="L33" s="2"/>
    </row>
    <row r="34" spans="1:13" ht="15" customHeight="1" x14ac:dyDescent="0.25">
      <c r="A34" s="10"/>
      <c r="B34" s="184"/>
      <c r="C34" s="53" t="s">
        <v>61</v>
      </c>
      <c r="D34" s="99"/>
      <c r="E34" s="99"/>
      <c r="F34" s="99"/>
      <c r="G34" s="100"/>
      <c r="H34" s="52"/>
      <c r="I34" s="18"/>
      <c r="J34" s="18"/>
      <c r="K34" s="51"/>
      <c r="L34" s="2"/>
    </row>
    <row r="35" spans="1:13" ht="15.75" x14ac:dyDescent="0.25">
      <c r="A35" s="10">
        <v>21</v>
      </c>
      <c r="B35" s="184"/>
      <c r="C35" s="186" t="s">
        <v>26</v>
      </c>
      <c r="D35" s="187"/>
      <c r="E35" s="187"/>
      <c r="F35" s="187"/>
      <c r="G35" s="188"/>
      <c r="H35" s="52" t="s">
        <v>270</v>
      </c>
      <c r="I35" s="18">
        <v>140000</v>
      </c>
      <c r="J35" s="18" t="s">
        <v>60</v>
      </c>
      <c r="K35" s="51"/>
      <c r="L35" s="2"/>
    </row>
    <row r="36" spans="1:13" ht="15.75" x14ac:dyDescent="0.25">
      <c r="A36" s="10">
        <v>22</v>
      </c>
      <c r="B36" s="184"/>
      <c r="C36" s="180" t="s">
        <v>51</v>
      </c>
      <c r="D36" s="181"/>
      <c r="E36" s="181"/>
      <c r="F36" s="181"/>
      <c r="G36" s="182"/>
      <c r="H36" s="51" t="s">
        <v>271</v>
      </c>
      <c r="I36" s="4">
        <v>52000</v>
      </c>
      <c r="J36" s="4"/>
      <c r="K36" s="51"/>
      <c r="L36" s="2"/>
    </row>
    <row r="37" spans="1:13" ht="15.75" x14ac:dyDescent="0.25">
      <c r="A37" s="10">
        <v>23</v>
      </c>
      <c r="B37" s="184"/>
      <c r="C37" s="180" t="s">
        <v>27</v>
      </c>
      <c r="D37" s="181"/>
      <c r="E37" s="181"/>
      <c r="F37" s="181"/>
      <c r="G37" s="182"/>
      <c r="H37" s="51"/>
      <c r="I37" s="4"/>
      <c r="J37" s="4"/>
      <c r="K37" s="51"/>
      <c r="L37" s="2"/>
    </row>
    <row r="38" spans="1:13" ht="15" customHeight="1" x14ac:dyDescent="0.25">
      <c r="A38" s="10">
        <v>24</v>
      </c>
      <c r="B38" s="185"/>
      <c r="C38" s="186" t="s">
        <v>50</v>
      </c>
      <c r="D38" s="187"/>
      <c r="E38" s="187"/>
      <c r="F38" s="187"/>
      <c r="G38" s="188"/>
      <c r="H38" s="52" t="s">
        <v>237</v>
      </c>
      <c r="I38" s="18">
        <v>25000</v>
      </c>
      <c r="J38" s="18" t="s">
        <v>60</v>
      </c>
      <c r="K38" s="51"/>
      <c r="L38" s="2"/>
    </row>
    <row r="39" spans="1:13" ht="15" customHeight="1" x14ac:dyDescent="0.25">
      <c r="A39" s="10">
        <v>25</v>
      </c>
      <c r="B39" s="183" t="s">
        <v>29</v>
      </c>
      <c r="C39" s="180" t="s">
        <v>45</v>
      </c>
      <c r="D39" s="181"/>
      <c r="E39" s="181"/>
      <c r="F39" s="181"/>
      <c r="G39" s="182"/>
      <c r="H39" s="51" t="s">
        <v>227</v>
      </c>
      <c r="I39" s="4">
        <v>6000</v>
      </c>
      <c r="J39" s="4"/>
      <c r="K39" s="51"/>
      <c r="L39" s="2"/>
    </row>
    <row r="40" spans="1:13" ht="15.75" x14ac:dyDescent="0.25">
      <c r="A40" s="10">
        <v>26</v>
      </c>
      <c r="B40" s="184"/>
      <c r="C40" s="180" t="s">
        <v>47</v>
      </c>
      <c r="D40" s="181"/>
      <c r="E40" s="181"/>
      <c r="F40" s="181"/>
      <c r="G40" s="182"/>
      <c r="H40" s="51" t="s">
        <v>44</v>
      </c>
      <c r="I40" s="4">
        <v>30000</v>
      </c>
      <c r="J40" s="4"/>
      <c r="K40" s="51"/>
      <c r="L40" s="2"/>
    </row>
    <row r="41" spans="1:13" ht="15.75" x14ac:dyDescent="0.25">
      <c r="A41" s="10">
        <v>27</v>
      </c>
      <c r="B41" s="184"/>
      <c r="C41" s="53" t="s">
        <v>52</v>
      </c>
      <c r="D41" s="54"/>
      <c r="E41" s="54"/>
      <c r="F41" s="54"/>
      <c r="G41" s="55"/>
      <c r="H41" s="51"/>
      <c r="I41" s="4">
        <v>5000</v>
      </c>
      <c r="J41" s="4"/>
      <c r="K41" s="51"/>
      <c r="L41" s="2"/>
    </row>
    <row r="42" spans="1:13" ht="15.75" x14ac:dyDescent="0.25">
      <c r="A42" s="10"/>
      <c r="B42" s="185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3"/>
      <c r="L42" s="136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58"/>
      <c r="I43" s="88"/>
      <c r="J43" s="88"/>
      <c r="K43" s="2"/>
      <c r="L43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5" t="s">
        <v>31</v>
      </c>
      <c r="I51" s="2"/>
      <c r="J51" s="2"/>
      <c r="K51" s="2"/>
      <c r="L51" s="2"/>
    </row>
    <row r="52" spans="1:12" ht="15.75" x14ac:dyDescent="0.25">
      <c r="A52" s="2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35"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sqref="A1:L58"/>
    </sheetView>
  </sheetViews>
  <sheetFormatPr defaultRowHeight="15" x14ac:dyDescent="0.25"/>
  <cols>
    <col min="1" max="1" width="6.7109375" customWidth="1"/>
    <col min="2" max="2" width="10.42578125" customWidth="1"/>
    <col min="3" max="3" width="11.85546875" customWidth="1"/>
    <col min="4" max="4" width="16.28515625" customWidth="1"/>
    <col min="5" max="5" width="13.42578125" customWidth="1"/>
    <col min="6" max="6" width="12.5703125" customWidth="1"/>
    <col min="7" max="7" width="12.140625" customWidth="1"/>
    <col min="8" max="8" width="17.42578125" customWidth="1"/>
    <col min="9" max="10" width="18.28515625" customWidth="1"/>
    <col min="11" max="11" width="1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246</v>
      </c>
      <c r="C6" s="2"/>
      <c r="D6" s="2"/>
      <c r="E6" s="2"/>
      <c r="F6" s="2"/>
      <c r="G6" s="2"/>
      <c r="H6" s="2"/>
      <c r="I6" s="2"/>
      <c r="J6" s="2"/>
    </row>
    <row r="7" spans="1:11" ht="54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1889252</v>
      </c>
      <c r="B9" s="197"/>
      <c r="C9" s="198"/>
      <c r="D9" s="49">
        <v>2260398.37</v>
      </c>
      <c r="E9" s="49">
        <v>323238</v>
      </c>
      <c r="F9" s="50">
        <f>A9*5/100</f>
        <v>94462.6</v>
      </c>
      <c r="G9" s="50">
        <f>A9*25/100</f>
        <v>472313</v>
      </c>
      <c r="H9" s="50">
        <f>A9-F9-G9</f>
        <v>1322476.3999999999</v>
      </c>
      <c r="I9" s="6">
        <f>H9-D9+E9</f>
        <v>-614683.9700000002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5" t="s">
        <v>247</v>
      </c>
      <c r="D14" s="215"/>
      <c r="E14" s="215"/>
      <c r="F14" s="215"/>
      <c r="G14" s="215"/>
      <c r="H14" s="123" t="s">
        <v>248</v>
      </c>
      <c r="I14" s="124">
        <v>320000</v>
      </c>
      <c r="J14" s="124" t="s">
        <v>123</v>
      </c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 t="s">
        <v>249</v>
      </c>
      <c r="I15" s="50">
        <v>67200</v>
      </c>
      <c r="J15" s="50"/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250</v>
      </c>
      <c r="I16" s="124">
        <v>91000</v>
      </c>
      <c r="J16" s="124" t="s">
        <v>60</v>
      </c>
      <c r="K16" s="122"/>
    </row>
    <row r="17" spans="1:11" x14ac:dyDescent="0.25">
      <c r="A17" s="120">
        <v>4</v>
      </c>
      <c r="B17" s="219"/>
      <c r="C17" s="212" t="s">
        <v>98</v>
      </c>
      <c r="D17" s="212"/>
      <c r="E17" s="212"/>
      <c r="F17" s="212"/>
      <c r="G17" s="212"/>
      <c r="H17" s="122" t="s">
        <v>251</v>
      </c>
      <c r="I17" s="50">
        <v>72000</v>
      </c>
      <c r="J17" s="50"/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186</v>
      </c>
      <c r="I18" s="124">
        <v>14400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 t="s">
        <v>144</v>
      </c>
      <c r="I19" s="126"/>
      <c r="J19" s="126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126"/>
      <c r="J20" s="126"/>
      <c r="K20" s="122"/>
    </row>
    <row r="21" spans="1:11" x14ac:dyDescent="0.25">
      <c r="A21" s="120">
        <v>8</v>
      </c>
      <c r="B21" s="212"/>
      <c r="C21" s="215" t="s">
        <v>252</v>
      </c>
      <c r="D21" s="215"/>
      <c r="E21" s="215"/>
      <c r="F21" s="215"/>
      <c r="G21" s="215"/>
      <c r="H21" s="123" t="s">
        <v>248</v>
      </c>
      <c r="I21" s="124">
        <v>50000</v>
      </c>
      <c r="J21" s="124" t="s">
        <v>123</v>
      </c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 t="s">
        <v>144</v>
      </c>
      <c r="I22" s="126"/>
      <c r="J22" s="126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/>
      <c r="I23" s="126"/>
      <c r="J23" s="126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253</v>
      </c>
      <c r="I24" s="126">
        <v>3640</v>
      </c>
      <c r="J24" s="126"/>
      <c r="K24" s="122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23" t="s">
        <v>254</v>
      </c>
      <c r="I25" s="124">
        <v>741600</v>
      </c>
      <c r="J25" s="124" t="s">
        <v>60</v>
      </c>
      <c r="K25" s="122"/>
    </row>
    <row r="26" spans="1:11" x14ac:dyDescent="0.25">
      <c r="A26" s="120">
        <v>13</v>
      </c>
      <c r="B26" s="214"/>
      <c r="C26" s="213" t="s">
        <v>255</v>
      </c>
      <c r="D26" s="213"/>
      <c r="E26" s="213"/>
      <c r="F26" s="213"/>
      <c r="G26" s="213"/>
      <c r="H26" s="125" t="s">
        <v>218</v>
      </c>
      <c r="I26" s="126">
        <v>505000</v>
      </c>
      <c r="J26" s="124"/>
      <c r="K26" s="122"/>
    </row>
    <row r="27" spans="1:11" x14ac:dyDescent="0.25">
      <c r="A27" s="120">
        <v>14</v>
      </c>
      <c r="B27" s="214"/>
      <c r="C27" s="213" t="s">
        <v>18</v>
      </c>
      <c r="D27" s="213"/>
      <c r="E27" s="213"/>
      <c r="F27" s="213"/>
      <c r="G27" s="213"/>
      <c r="H27" s="125" t="s">
        <v>256</v>
      </c>
      <c r="I27" s="126">
        <v>364000</v>
      </c>
      <c r="J27" s="124"/>
      <c r="K27" s="122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23" t="s">
        <v>257</v>
      </c>
      <c r="I28" s="124">
        <v>200000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/>
      <c r="I29" s="126"/>
      <c r="J29" s="126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126"/>
      <c r="J30" s="126"/>
      <c r="K30" s="122"/>
    </row>
    <row r="31" spans="1:11" x14ac:dyDescent="0.25">
      <c r="A31" s="120">
        <v>18</v>
      </c>
      <c r="B31" s="212"/>
      <c r="C31" s="212" t="s">
        <v>258</v>
      </c>
      <c r="D31" s="212"/>
      <c r="E31" s="212"/>
      <c r="F31" s="212"/>
      <c r="G31" s="212"/>
      <c r="H31" s="122" t="s">
        <v>259</v>
      </c>
      <c r="I31" s="126">
        <v>383000</v>
      </c>
      <c r="J31" s="126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126"/>
      <c r="J32" s="126"/>
      <c r="K32" s="122"/>
    </row>
    <row r="33" spans="1:13" ht="15" customHeight="1" x14ac:dyDescent="0.25">
      <c r="A33" s="120">
        <v>20</v>
      </c>
      <c r="B33" s="203" t="s">
        <v>28</v>
      </c>
      <c r="C33" s="212" t="s">
        <v>25</v>
      </c>
      <c r="D33" s="212"/>
      <c r="E33" s="212"/>
      <c r="F33" s="212"/>
      <c r="G33" s="212"/>
      <c r="H33" s="122"/>
      <c r="I33" s="126"/>
      <c r="J33" s="126"/>
      <c r="K33" s="122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3"/>
      <c r="I34" s="126"/>
      <c r="J34" s="4"/>
      <c r="K34" s="122"/>
    </row>
    <row r="35" spans="1:13" x14ac:dyDescent="0.25">
      <c r="A35" s="120">
        <v>21</v>
      </c>
      <c r="B35" s="204"/>
      <c r="C35" s="212" t="s">
        <v>26</v>
      </c>
      <c r="D35" s="212"/>
      <c r="E35" s="212"/>
      <c r="F35" s="212"/>
      <c r="G35" s="212"/>
      <c r="H35" s="122"/>
      <c r="I35" s="126"/>
      <c r="J35" s="126"/>
      <c r="K35" s="122"/>
    </row>
    <row r="36" spans="1:13" x14ac:dyDescent="0.25">
      <c r="A36" s="120">
        <v>22</v>
      </c>
      <c r="B36" s="204"/>
      <c r="C36" s="127" t="s">
        <v>51</v>
      </c>
      <c r="D36" s="134"/>
      <c r="E36" s="134"/>
      <c r="F36" s="134"/>
      <c r="G36" s="135"/>
      <c r="H36" s="125" t="s">
        <v>260</v>
      </c>
      <c r="I36" s="126">
        <v>540000</v>
      </c>
      <c r="J36" s="126"/>
      <c r="K36" s="122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126"/>
      <c r="J37" s="126"/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/>
      <c r="I38" s="126"/>
      <c r="J38" s="126"/>
      <c r="K38" s="122"/>
    </row>
    <row r="39" spans="1:13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/>
      <c r="I39" s="126"/>
      <c r="J39" s="126"/>
      <c r="K39" s="122"/>
    </row>
    <row r="40" spans="1:13" x14ac:dyDescent="0.25">
      <c r="A40" s="120">
        <v>26</v>
      </c>
      <c r="B40" s="212"/>
      <c r="C40" s="212" t="s">
        <v>47</v>
      </c>
      <c r="D40" s="212"/>
      <c r="E40" s="212"/>
      <c r="F40" s="212"/>
      <c r="G40" s="212"/>
      <c r="H40" s="122"/>
      <c r="I40" s="126"/>
      <c r="J40" s="126"/>
      <c r="K40" s="122"/>
    </row>
    <row r="41" spans="1:13" ht="15.75" x14ac:dyDescent="0.25">
      <c r="A41" s="10"/>
      <c r="B41" s="212"/>
      <c r="C41" s="98" t="s">
        <v>64</v>
      </c>
      <c r="D41" s="54"/>
      <c r="E41" s="54"/>
      <c r="F41" s="54"/>
      <c r="G41" s="55"/>
      <c r="H41" s="51"/>
      <c r="I41" s="18">
        <v>54000</v>
      </c>
      <c r="J41" s="4"/>
      <c r="K41" s="53"/>
      <c r="L41" s="136"/>
      <c r="M41" s="2"/>
    </row>
    <row r="42" spans="1:13" x14ac:dyDescent="0.25">
      <c r="A42" s="120">
        <v>27</v>
      </c>
      <c r="B42" s="212"/>
      <c r="C42" s="122" t="s">
        <v>52</v>
      </c>
      <c r="D42" s="122"/>
      <c r="E42" s="122"/>
      <c r="F42" s="122"/>
      <c r="G42" s="122"/>
      <c r="H42" s="122"/>
      <c r="I42" s="50">
        <v>35000</v>
      </c>
      <c r="J42" s="50"/>
      <c r="K42" s="122"/>
    </row>
    <row r="43" spans="1:13" x14ac:dyDescent="0.25">
      <c r="A43" s="120">
        <v>28</v>
      </c>
      <c r="B43" s="212"/>
      <c r="C43" s="215"/>
      <c r="D43" s="215"/>
      <c r="E43" s="215"/>
      <c r="F43" s="215"/>
      <c r="G43" s="215"/>
      <c r="H43" s="123"/>
      <c r="I43" s="124"/>
      <c r="J43" s="50"/>
      <c r="K43" s="122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6">
    <mergeCell ref="A45:L49"/>
    <mergeCell ref="C28:G28"/>
    <mergeCell ref="C29:G29"/>
    <mergeCell ref="C30:G30"/>
    <mergeCell ref="C31:G31"/>
    <mergeCell ref="C32:G32"/>
    <mergeCell ref="B33:B38"/>
    <mergeCell ref="C33:G33"/>
    <mergeCell ref="C34:G34"/>
    <mergeCell ref="C35:G35"/>
    <mergeCell ref="C37:G37"/>
    <mergeCell ref="C38:G38"/>
    <mergeCell ref="B39:B43"/>
    <mergeCell ref="C39:G39"/>
    <mergeCell ref="C40:G40"/>
    <mergeCell ref="C43:G43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9.85546875" customWidth="1"/>
    <col min="3" max="3" width="11.85546875" customWidth="1"/>
    <col min="4" max="4" width="16.28515625" customWidth="1"/>
    <col min="5" max="5" width="14" customWidth="1"/>
    <col min="6" max="6" width="10.7109375" bestFit="1" customWidth="1"/>
    <col min="7" max="7" width="12.140625" customWidth="1"/>
    <col min="8" max="8" width="13" customWidth="1"/>
    <col min="9" max="10" width="19.7109375" customWidth="1"/>
    <col min="11" max="11" width="11.42578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240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399376</v>
      </c>
      <c r="B9" s="197"/>
      <c r="C9" s="198"/>
      <c r="D9" s="49">
        <v>297248.43</v>
      </c>
      <c r="E9" s="49">
        <v>45787</v>
      </c>
      <c r="F9" s="50">
        <f>A9*5/100</f>
        <v>19968.8</v>
      </c>
      <c r="G9" s="50">
        <f>A9*25/100</f>
        <v>99844</v>
      </c>
      <c r="H9" s="50">
        <f>A9-F9-G9</f>
        <v>279563.2</v>
      </c>
      <c r="I9" s="6">
        <f>H9-D9+E9</f>
        <v>28101.770000000019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3" t="s">
        <v>103</v>
      </c>
      <c r="D14" s="213"/>
      <c r="E14" s="213"/>
      <c r="F14" s="213"/>
      <c r="G14" s="213"/>
      <c r="H14" s="123" t="s">
        <v>71</v>
      </c>
      <c r="I14" s="126">
        <v>160000</v>
      </c>
      <c r="J14" s="50"/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 t="s">
        <v>241</v>
      </c>
      <c r="I15" s="50">
        <v>21600</v>
      </c>
      <c r="J15" s="50"/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242</v>
      </c>
      <c r="I16" s="124">
        <v>45500</v>
      </c>
      <c r="J16" s="124" t="s">
        <v>60</v>
      </c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93</v>
      </c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243</v>
      </c>
      <c r="I18" s="124">
        <v>10000</v>
      </c>
      <c r="J18" s="124" t="s">
        <v>93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 t="s">
        <v>144</v>
      </c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/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 t="s">
        <v>144</v>
      </c>
      <c r="I22" s="124"/>
      <c r="J22" s="124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/>
      <c r="I23" s="126"/>
      <c r="J23" s="126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158</v>
      </c>
      <c r="I24" s="126">
        <v>780</v>
      </c>
      <c r="J24" s="126"/>
      <c r="K24" s="122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25" t="s">
        <v>244</v>
      </c>
      <c r="I25" s="126">
        <v>330000</v>
      </c>
      <c r="J25" s="126"/>
      <c r="K25" s="122"/>
    </row>
    <row r="26" spans="1:11" x14ac:dyDescent="0.25">
      <c r="A26" s="120">
        <v>13</v>
      </c>
      <c r="B26" s="214"/>
      <c r="C26" s="215" t="s">
        <v>21</v>
      </c>
      <c r="D26" s="215"/>
      <c r="E26" s="215"/>
      <c r="F26" s="215"/>
      <c r="G26" s="215"/>
      <c r="H26" s="123" t="s">
        <v>180</v>
      </c>
      <c r="I26" s="124">
        <v>80800</v>
      </c>
      <c r="J26" s="124" t="s">
        <v>60</v>
      </c>
      <c r="K26" s="122"/>
    </row>
    <row r="27" spans="1:11" x14ac:dyDescent="0.25">
      <c r="A27" s="120">
        <v>14</v>
      </c>
      <c r="B27" s="214"/>
      <c r="C27" s="215" t="s">
        <v>18</v>
      </c>
      <c r="D27" s="215"/>
      <c r="E27" s="215"/>
      <c r="F27" s="215"/>
      <c r="G27" s="215"/>
      <c r="H27" s="123" t="s">
        <v>180</v>
      </c>
      <c r="I27" s="124">
        <v>80800</v>
      </c>
      <c r="J27" s="124" t="s">
        <v>60</v>
      </c>
      <c r="K27" s="122"/>
    </row>
    <row r="28" spans="1:11" x14ac:dyDescent="0.25">
      <c r="A28" s="120">
        <v>15</v>
      </c>
      <c r="B28" s="214"/>
      <c r="C28" s="213" t="s">
        <v>153</v>
      </c>
      <c r="D28" s="213"/>
      <c r="E28" s="213"/>
      <c r="F28" s="213"/>
      <c r="G28" s="213"/>
      <c r="H28" s="125" t="s">
        <v>42</v>
      </c>
      <c r="I28" s="126">
        <v>100000</v>
      </c>
      <c r="J28" s="126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152</v>
      </c>
      <c r="I29" s="126">
        <v>540000</v>
      </c>
      <c r="J29" s="126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126"/>
      <c r="J30" s="126"/>
      <c r="K30" s="122"/>
    </row>
    <row r="31" spans="1:11" x14ac:dyDescent="0.25">
      <c r="A31" s="120">
        <v>18</v>
      </c>
      <c r="B31" s="212"/>
      <c r="C31" s="213" t="s">
        <v>136</v>
      </c>
      <c r="D31" s="213"/>
      <c r="E31" s="213"/>
      <c r="F31" s="213"/>
      <c r="G31" s="213"/>
      <c r="H31" s="123" t="s">
        <v>210</v>
      </c>
      <c r="I31" s="126">
        <v>153000</v>
      </c>
      <c r="J31" s="126" t="s">
        <v>59</v>
      </c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13" t="s">
        <v>25</v>
      </c>
      <c r="D33" s="213"/>
      <c r="E33" s="213"/>
      <c r="F33" s="213"/>
      <c r="G33" s="213"/>
      <c r="H33" s="125"/>
      <c r="I33" s="126"/>
      <c r="J33" s="126"/>
      <c r="K33" s="122"/>
      <c r="L33" s="138"/>
    </row>
    <row r="34" spans="1:13" ht="15" customHeight="1" x14ac:dyDescent="0.25">
      <c r="A34" s="120"/>
      <c r="B34" s="204"/>
      <c r="C34" s="250" t="s">
        <v>61</v>
      </c>
      <c r="D34" s="251"/>
      <c r="E34" s="251"/>
      <c r="F34" s="251"/>
      <c r="G34" s="252"/>
      <c r="H34" s="123"/>
      <c r="I34" s="124"/>
      <c r="J34" s="18"/>
      <c r="K34" s="122"/>
      <c r="L34" s="138"/>
    </row>
    <row r="35" spans="1:13" x14ac:dyDescent="0.25">
      <c r="A35" s="120">
        <v>21</v>
      </c>
      <c r="B35" s="204"/>
      <c r="C35" s="215" t="s">
        <v>26</v>
      </c>
      <c r="D35" s="215"/>
      <c r="E35" s="215"/>
      <c r="F35" s="215"/>
      <c r="G35" s="215"/>
      <c r="H35" s="123" t="s">
        <v>71</v>
      </c>
      <c r="I35" s="124">
        <v>38000</v>
      </c>
      <c r="J35" s="124" t="s">
        <v>60</v>
      </c>
      <c r="K35" s="122"/>
      <c r="L35" s="138"/>
    </row>
    <row r="36" spans="1:13" x14ac:dyDescent="0.25">
      <c r="A36" s="120">
        <v>22</v>
      </c>
      <c r="B36" s="204"/>
      <c r="C36" s="125" t="s">
        <v>51</v>
      </c>
      <c r="D36" s="125"/>
      <c r="E36" s="125"/>
      <c r="F36" s="125"/>
      <c r="G36" s="125"/>
      <c r="H36" s="125" t="s">
        <v>180</v>
      </c>
      <c r="I36" s="126">
        <v>135000</v>
      </c>
      <c r="J36" s="126"/>
      <c r="K36" s="122"/>
      <c r="L36" s="138"/>
    </row>
    <row r="37" spans="1:13" x14ac:dyDescent="0.25">
      <c r="A37" s="120">
        <v>23</v>
      </c>
      <c r="B37" s="204"/>
      <c r="C37" s="212" t="s">
        <v>27</v>
      </c>
      <c r="D37" s="212"/>
      <c r="E37" s="212"/>
      <c r="F37" s="212"/>
      <c r="G37" s="212"/>
      <c r="H37" s="122"/>
      <c r="I37" s="50"/>
      <c r="J37" s="50"/>
      <c r="K37" s="122"/>
      <c r="L37" s="138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/>
      <c r="I38" s="50"/>
      <c r="J38" s="50"/>
      <c r="K38" s="122"/>
      <c r="L38" s="138"/>
    </row>
    <row r="39" spans="1:13" x14ac:dyDescent="0.25">
      <c r="A39" s="120">
        <v>25</v>
      </c>
      <c r="B39" s="214" t="s">
        <v>29</v>
      </c>
      <c r="C39" s="212" t="s">
        <v>45</v>
      </c>
      <c r="D39" s="212"/>
      <c r="E39" s="212"/>
      <c r="F39" s="212"/>
      <c r="G39" s="212"/>
      <c r="H39" s="122"/>
      <c r="I39" s="50"/>
      <c r="J39" s="50"/>
      <c r="K39" s="122"/>
      <c r="L39" s="138"/>
    </row>
    <row r="40" spans="1:13" x14ac:dyDescent="0.25">
      <c r="A40" s="120">
        <v>26</v>
      </c>
      <c r="B40" s="212"/>
      <c r="C40" s="212" t="s">
        <v>47</v>
      </c>
      <c r="D40" s="212"/>
      <c r="E40" s="212"/>
      <c r="F40" s="212"/>
      <c r="G40" s="212"/>
      <c r="H40" s="122"/>
      <c r="I40" s="50"/>
      <c r="J40" s="50"/>
      <c r="K40" s="122"/>
      <c r="L40" s="138"/>
    </row>
    <row r="41" spans="1:13" x14ac:dyDescent="0.25">
      <c r="A41" s="120">
        <v>27</v>
      </c>
      <c r="B41" s="212"/>
      <c r="C41" s="130" t="s">
        <v>52</v>
      </c>
      <c r="D41" s="131"/>
      <c r="E41" s="131"/>
      <c r="F41" s="131"/>
      <c r="G41" s="57"/>
      <c r="H41" s="122"/>
      <c r="I41" s="50">
        <v>5000</v>
      </c>
      <c r="J41" s="50"/>
      <c r="K41" s="122"/>
      <c r="L41" s="138"/>
    </row>
    <row r="42" spans="1:13" ht="15.75" x14ac:dyDescent="0.25">
      <c r="A42" s="10"/>
      <c r="B42" s="212"/>
      <c r="C42" s="98" t="s">
        <v>64</v>
      </c>
      <c r="D42" s="54"/>
      <c r="E42" s="54"/>
      <c r="F42" s="54"/>
      <c r="G42" s="55"/>
      <c r="H42" s="51"/>
      <c r="I42" s="18">
        <v>54000</v>
      </c>
      <c r="J42" s="4"/>
      <c r="K42" s="53"/>
      <c r="L42" s="136"/>
      <c r="M42" s="2"/>
    </row>
    <row r="43" spans="1:13" x14ac:dyDescent="0.25">
      <c r="A43" s="120">
        <v>28</v>
      </c>
      <c r="B43" s="212"/>
      <c r="C43" s="215"/>
      <c r="D43" s="215"/>
      <c r="E43" s="215"/>
      <c r="F43" s="215"/>
      <c r="G43" s="215"/>
      <c r="H43" s="123"/>
      <c r="I43" s="124"/>
      <c r="J43" s="50"/>
      <c r="K43" s="122"/>
      <c r="L43" s="138"/>
    </row>
    <row r="45" spans="1:13" ht="3" customHeight="1" x14ac:dyDescent="0.25">
      <c r="A45" s="189" t="s">
        <v>245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6">
    <mergeCell ref="A45:L49"/>
    <mergeCell ref="C28:G28"/>
    <mergeCell ref="C29:G29"/>
    <mergeCell ref="C30:G30"/>
    <mergeCell ref="C31:G31"/>
    <mergeCell ref="C32:G32"/>
    <mergeCell ref="B33:B38"/>
    <mergeCell ref="C33:G33"/>
    <mergeCell ref="C34:G34"/>
    <mergeCell ref="C35:G35"/>
    <mergeCell ref="C37:G37"/>
    <mergeCell ref="C38:G38"/>
    <mergeCell ref="B39:B43"/>
    <mergeCell ref="C39:G39"/>
    <mergeCell ref="C40:G40"/>
    <mergeCell ref="C43:G43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J15" sqref="J15"/>
    </sheetView>
  </sheetViews>
  <sheetFormatPr defaultRowHeight="15" x14ac:dyDescent="0.25"/>
  <cols>
    <col min="1" max="1" width="6.5703125" customWidth="1"/>
    <col min="2" max="2" width="11.85546875" customWidth="1"/>
    <col min="3" max="3" width="10.28515625" customWidth="1"/>
    <col min="4" max="4" width="16.28515625" customWidth="1"/>
    <col min="5" max="5" width="14.42578125" customWidth="1"/>
    <col min="6" max="6" width="10.7109375" bestFit="1" customWidth="1"/>
    <col min="7" max="7" width="12.140625" customWidth="1"/>
    <col min="8" max="8" width="14.85546875" customWidth="1"/>
    <col min="9" max="9" width="21" customWidth="1"/>
    <col min="10" max="10" width="11.140625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229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454982</v>
      </c>
      <c r="B9" s="197"/>
      <c r="C9" s="198"/>
      <c r="D9" s="49">
        <v>639927.77</v>
      </c>
      <c r="E9" s="49">
        <v>173569</v>
      </c>
      <c r="F9" s="50">
        <f>A9*5/100</f>
        <v>22749.1</v>
      </c>
      <c r="G9" s="50">
        <f>A9*25/100</f>
        <v>113745.5</v>
      </c>
      <c r="H9" s="50">
        <f>A9-F9-G9</f>
        <v>318487.40000000002</v>
      </c>
      <c r="I9" s="6">
        <f>H9-D9+E9</f>
        <v>-147871.37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21" t="s">
        <v>230</v>
      </c>
      <c r="I14" s="50">
        <v>340000</v>
      </c>
      <c r="J14" s="50"/>
      <c r="K14" s="122"/>
    </row>
    <row r="15" spans="1:11" x14ac:dyDescent="0.25">
      <c r="A15" s="120">
        <v>2</v>
      </c>
      <c r="B15" s="219"/>
      <c r="C15" s="215" t="s">
        <v>231</v>
      </c>
      <c r="D15" s="215"/>
      <c r="E15" s="215"/>
      <c r="F15" s="215"/>
      <c r="G15" s="215"/>
      <c r="H15" s="123" t="s">
        <v>132</v>
      </c>
      <c r="I15" s="124">
        <v>20000</v>
      </c>
      <c r="J15" s="124" t="s">
        <v>60</v>
      </c>
      <c r="K15" s="122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23" t="s">
        <v>232</v>
      </c>
      <c r="I16" s="124">
        <v>75000</v>
      </c>
      <c r="J16" s="124" t="s">
        <v>60</v>
      </c>
      <c r="K16" s="122"/>
    </row>
    <row r="17" spans="1:11" x14ac:dyDescent="0.25">
      <c r="A17" s="120">
        <v>4</v>
      </c>
      <c r="B17" s="219"/>
      <c r="C17" s="213" t="s">
        <v>98</v>
      </c>
      <c r="D17" s="213"/>
      <c r="E17" s="213"/>
      <c r="F17" s="213"/>
      <c r="G17" s="213"/>
      <c r="H17" s="125" t="s">
        <v>36</v>
      </c>
      <c r="I17" s="126">
        <v>24000</v>
      </c>
      <c r="J17" s="50"/>
      <c r="K17" s="122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23" t="s">
        <v>233</v>
      </c>
      <c r="I18" s="124">
        <v>60000</v>
      </c>
      <c r="J18" s="124" t="s">
        <v>60</v>
      </c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22" t="s">
        <v>144</v>
      </c>
      <c r="I21" s="50"/>
      <c r="J21" s="50"/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234</v>
      </c>
      <c r="I24" s="50">
        <v>2080</v>
      </c>
      <c r="J24" s="50"/>
      <c r="K24" s="122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22"/>
      <c r="I25" s="50"/>
      <c r="J25" s="50"/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22"/>
      <c r="I27" s="50"/>
      <c r="J27" s="50"/>
      <c r="K27" s="122"/>
    </row>
    <row r="28" spans="1:11" x14ac:dyDescent="0.25">
      <c r="A28" s="120">
        <v>15</v>
      </c>
      <c r="B28" s="214"/>
      <c r="C28" s="215" t="s">
        <v>235</v>
      </c>
      <c r="D28" s="215"/>
      <c r="E28" s="215"/>
      <c r="F28" s="215"/>
      <c r="G28" s="215"/>
      <c r="H28" s="123" t="s">
        <v>42</v>
      </c>
      <c r="I28" s="124">
        <v>100000</v>
      </c>
      <c r="J28" s="124" t="s">
        <v>60</v>
      </c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 t="s">
        <v>236</v>
      </c>
      <c r="I29" s="50">
        <v>180000</v>
      </c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22"/>
      <c r="I31" s="50"/>
      <c r="J31" s="50"/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2"/>
      <c r="I33" s="50"/>
      <c r="J33" s="50"/>
      <c r="K33" s="122"/>
    </row>
    <row r="34" spans="1:13" ht="15" customHeight="1" x14ac:dyDescent="0.25">
      <c r="A34" s="120"/>
      <c r="B34" s="204"/>
      <c r="C34" s="127" t="s">
        <v>61</v>
      </c>
      <c r="D34" s="128"/>
      <c r="E34" s="128"/>
      <c r="F34" s="128"/>
      <c r="G34" s="129"/>
      <c r="H34" s="123"/>
      <c r="I34" s="124"/>
      <c r="J34" s="18"/>
      <c r="K34" s="122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22"/>
      <c r="I35" s="50"/>
      <c r="J35" s="50"/>
      <c r="K35" s="122"/>
    </row>
    <row r="36" spans="1:13" x14ac:dyDescent="0.25">
      <c r="A36" s="120">
        <v>22</v>
      </c>
      <c r="B36" s="204"/>
      <c r="C36" s="130" t="s">
        <v>51</v>
      </c>
      <c r="D36" s="131"/>
      <c r="E36" s="131"/>
      <c r="F36" s="131"/>
      <c r="G36" s="57"/>
      <c r="H36" s="122"/>
      <c r="I36" s="50"/>
      <c r="J36" s="50"/>
      <c r="K36" s="122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22"/>
      <c r="I37" s="50"/>
      <c r="J37" s="50"/>
      <c r="K37" s="122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23" t="s">
        <v>237</v>
      </c>
      <c r="I38" s="124">
        <v>25000</v>
      </c>
      <c r="J38" s="124" t="s">
        <v>60</v>
      </c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 t="s">
        <v>227</v>
      </c>
      <c r="I39" s="50">
        <v>6000</v>
      </c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 t="s">
        <v>44</v>
      </c>
      <c r="I40" s="50">
        <v>30000</v>
      </c>
      <c r="J40" s="50"/>
      <c r="K40" s="122"/>
    </row>
    <row r="41" spans="1:13" x14ac:dyDescent="0.25">
      <c r="A41" s="120">
        <v>27</v>
      </c>
      <c r="B41" s="204"/>
      <c r="C41" s="130" t="s">
        <v>52</v>
      </c>
      <c r="D41" s="131"/>
      <c r="E41" s="131"/>
      <c r="F41" s="131"/>
      <c r="G41" s="57"/>
      <c r="H41" s="122"/>
      <c r="I41" s="50">
        <v>5000</v>
      </c>
      <c r="J41" s="50"/>
      <c r="K41" s="122"/>
    </row>
    <row r="42" spans="1:13" x14ac:dyDescent="0.25">
      <c r="A42" s="120"/>
      <c r="B42" s="204"/>
      <c r="C42" s="127" t="s">
        <v>238</v>
      </c>
      <c r="D42" s="134"/>
      <c r="E42" s="134"/>
      <c r="F42" s="134"/>
      <c r="G42" s="135"/>
      <c r="H42" s="125" t="s">
        <v>239</v>
      </c>
      <c r="I42" s="126">
        <v>45000</v>
      </c>
      <c r="J42" s="126" t="s">
        <v>125</v>
      </c>
      <c r="K42" s="122"/>
    </row>
    <row r="43" spans="1:13" ht="15.75" x14ac:dyDescent="0.25">
      <c r="A43" s="10"/>
      <c r="B43" s="205"/>
      <c r="C43" s="98" t="s">
        <v>64</v>
      </c>
      <c r="D43" s="54"/>
      <c r="E43" s="54"/>
      <c r="F43" s="54"/>
      <c r="G43" s="55"/>
      <c r="H43" s="51"/>
      <c r="I43" s="18">
        <v>54000</v>
      </c>
      <c r="J43" s="4"/>
      <c r="K43" s="53"/>
      <c r="L43" s="136"/>
      <c r="M43" s="2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4">
    <mergeCell ref="B39:B43"/>
    <mergeCell ref="C39:G39"/>
    <mergeCell ref="C40:G40"/>
    <mergeCell ref="A45:L49"/>
    <mergeCell ref="C28:G28"/>
    <mergeCell ref="C29:G29"/>
    <mergeCell ref="C30:G30"/>
    <mergeCell ref="C31:G31"/>
    <mergeCell ref="C32:G32"/>
    <mergeCell ref="B33:B38"/>
    <mergeCell ref="C33:G33"/>
    <mergeCell ref="C35:G35"/>
    <mergeCell ref="C37:G37"/>
    <mergeCell ref="C38:G38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ageMargins left="0.25" right="0.25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J16" sqref="J16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6.28515625" customWidth="1"/>
    <col min="5" max="5" width="12.7109375" customWidth="1"/>
    <col min="6" max="6" width="10.7109375" bestFit="1" customWidth="1"/>
    <col min="7" max="7" width="12.140625" customWidth="1"/>
    <col min="8" max="8" width="13.5703125" customWidth="1"/>
    <col min="9" max="9" width="19" customWidth="1"/>
    <col min="10" max="10" width="14.85546875" style="62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410</v>
      </c>
      <c r="C6" s="2"/>
      <c r="D6" s="2"/>
      <c r="E6" s="2"/>
      <c r="F6" s="2"/>
      <c r="G6" s="2"/>
      <c r="H6" s="2"/>
      <c r="I6" s="2"/>
      <c r="J6" s="171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271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271"/>
    </row>
    <row r="9" spans="1:11" ht="18.75" x14ac:dyDescent="0.3">
      <c r="A9" s="196">
        <v>369655</v>
      </c>
      <c r="B9" s="197"/>
      <c r="C9" s="198"/>
      <c r="D9" s="49">
        <v>347710.85</v>
      </c>
      <c r="E9" s="49">
        <v>115858</v>
      </c>
      <c r="F9" s="50">
        <f>A9*5/100</f>
        <v>18482.75</v>
      </c>
      <c r="G9" s="50">
        <f>A9*25/100</f>
        <v>92413.75</v>
      </c>
      <c r="H9" s="50">
        <f>A9-F9-G9</f>
        <v>258758.5</v>
      </c>
      <c r="I9" s="6">
        <f>H9-D9+E9</f>
        <v>26905.650000000023</v>
      </c>
      <c r="J9" s="272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5" t="s">
        <v>103</v>
      </c>
      <c r="D14" s="215"/>
      <c r="E14" s="215"/>
      <c r="F14" s="215"/>
      <c r="G14" s="215"/>
      <c r="H14" s="121" t="s">
        <v>41</v>
      </c>
      <c r="I14" s="124">
        <v>120000</v>
      </c>
      <c r="J14" s="124" t="s">
        <v>123</v>
      </c>
      <c r="K14" s="160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60"/>
      <c r="I15" s="50"/>
      <c r="J15" s="124"/>
      <c r="K15" s="160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65" t="s">
        <v>250</v>
      </c>
      <c r="I16" s="124">
        <v>75000</v>
      </c>
      <c r="J16" s="124" t="s">
        <v>60</v>
      </c>
      <c r="K16" s="160"/>
    </row>
    <row r="17" spans="1:11" x14ac:dyDescent="0.25">
      <c r="A17" s="120">
        <v>4</v>
      </c>
      <c r="B17" s="219"/>
      <c r="C17" s="212" t="s">
        <v>98</v>
      </c>
      <c r="D17" s="212"/>
      <c r="E17" s="212"/>
      <c r="F17" s="212"/>
      <c r="G17" s="212"/>
      <c r="H17" s="160"/>
      <c r="I17" s="50"/>
      <c r="J17" s="124"/>
      <c r="K17" s="160"/>
    </row>
    <row r="18" spans="1:11" x14ac:dyDescent="0.25">
      <c r="A18" s="120">
        <v>5</v>
      </c>
      <c r="B18" s="219"/>
      <c r="C18" s="213" t="s">
        <v>11</v>
      </c>
      <c r="D18" s="213"/>
      <c r="E18" s="213"/>
      <c r="F18" s="213"/>
      <c r="G18" s="213"/>
      <c r="H18" s="164" t="s">
        <v>411</v>
      </c>
      <c r="I18" s="126">
        <v>12500</v>
      </c>
      <c r="J18" s="126" t="s">
        <v>93</v>
      </c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126"/>
      <c r="J19" s="126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126"/>
      <c r="J20" s="126"/>
      <c r="K20" s="160"/>
    </row>
    <row r="21" spans="1:11" x14ac:dyDescent="0.25">
      <c r="A21" s="120">
        <v>8</v>
      </c>
      <c r="B21" s="212"/>
      <c r="C21" s="215" t="s">
        <v>412</v>
      </c>
      <c r="D21" s="215"/>
      <c r="E21" s="215"/>
      <c r="F21" s="215"/>
      <c r="G21" s="215"/>
      <c r="H21" s="165" t="s">
        <v>160</v>
      </c>
      <c r="I21" s="124">
        <v>21000</v>
      </c>
      <c r="J21" s="124" t="s">
        <v>123</v>
      </c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126"/>
      <c r="J22" s="126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225</v>
      </c>
      <c r="I23" s="126">
        <v>30000</v>
      </c>
      <c r="J23" s="126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319</v>
      </c>
      <c r="I24" s="126">
        <v>1040</v>
      </c>
      <c r="J24" s="126"/>
      <c r="K24" s="160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65" t="s">
        <v>87</v>
      </c>
      <c r="I25" s="126">
        <v>240000</v>
      </c>
      <c r="J25" s="126"/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126"/>
      <c r="J26" s="126"/>
      <c r="K26" s="160"/>
    </row>
    <row r="27" spans="1:11" x14ac:dyDescent="0.25">
      <c r="A27" s="120">
        <v>14</v>
      </c>
      <c r="B27" s="214"/>
      <c r="C27" s="215" t="s">
        <v>413</v>
      </c>
      <c r="D27" s="215"/>
      <c r="E27" s="215"/>
      <c r="F27" s="215"/>
      <c r="G27" s="215"/>
      <c r="H27" s="165" t="s">
        <v>414</v>
      </c>
      <c r="I27" s="124">
        <v>40000</v>
      </c>
      <c r="J27" s="124" t="s">
        <v>60</v>
      </c>
      <c r="K27" s="160"/>
    </row>
    <row r="28" spans="1:11" x14ac:dyDescent="0.25">
      <c r="A28" s="120">
        <v>15</v>
      </c>
      <c r="B28" s="214"/>
      <c r="C28" s="212" t="s">
        <v>17</v>
      </c>
      <c r="D28" s="212"/>
      <c r="E28" s="212"/>
      <c r="F28" s="212"/>
      <c r="G28" s="212"/>
      <c r="H28" s="160"/>
      <c r="I28" s="50"/>
      <c r="J28" s="124"/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/>
      <c r="I29" s="50"/>
      <c r="J29" s="124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124"/>
      <c r="K30" s="160"/>
    </row>
    <row r="31" spans="1:11" x14ac:dyDescent="0.25">
      <c r="A31" s="120">
        <v>18</v>
      </c>
      <c r="B31" s="212"/>
      <c r="C31" s="213" t="s">
        <v>136</v>
      </c>
      <c r="D31" s="213"/>
      <c r="E31" s="213"/>
      <c r="F31" s="213"/>
      <c r="G31" s="213"/>
      <c r="H31" s="164" t="s">
        <v>415</v>
      </c>
      <c r="I31" s="126">
        <v>102000</v>
      </c>
      <c r="J31" s="124"/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124"/>
      <c r="K32" s="160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60"/>
      <c r="I33" s="50"/>
      <c r="J33" s="124"/>
      <c r="K33" s="160"/>
    </row>
    <row r="34" spans="1:13" ht="15" customHeight="1" x14ac:dyDescent="0.25">
      <c r="A34" s="120"/>
      <c r="B34" s="204"/>
      <c r="C34" s="172" t="s">
        <v>61</v>
      </c>
      <c r="D34" s="162"/>
      <c r="E34" s="162"/>
      <c r="F34" s="162"/>
      <c r="G34" s="163"/>
      <c r="H34" s="165"/>
      <c r="I34" s="124"/>
      <c r="J34" s="18"/>
      <c r="K34" s="160"/>
    </row>
    <row r="35" spans="1:13" x14ac:dyDescent="0.25">
      <c r="A35" s="120">
        <v>21</v>
      </c>
      <c r="B35" s="204"/>
      <c r="C35" s="222" t="s">
        <v>26</v>
      </c>
      <c r="D35" s="223"/>
      <c r="E35" s="223"/>
      <c r="F35" s="223"/>
      <c r="G35" s="224"/>
      <c r="H35" s="165" t="s">
        <v>390</v>
      </c>
      <c r="I35" s="124">
        <v>91000</v>
      </c>
      <c r="J35" s="124" t="s">
        <v>60</v>
      </c>
      <c r="K35" s="160"/>
    </row>
    <row r="36" spans="1:13" x14ac:dyDescent="0.25">
      <c r="A36" s="120">
        <v>22</v>
      </c>
      <c r="B36" s="204"/>
      <c r="C36" s="209" t="s">
        <v>51</v>
      </c>
      <c r="D36" s="210"/>
      <c r="E36" s="210"/>
      <c r="F36" s="210"/>
      <c r="G36" s="211"/>
      <c r="H36" s="164"/>
      <c r="I36" s="124"/>
      <c r="J36" s="124"/>
      <c r="K36" s="160"/>
    </row>
    <row r="37" spans="1:13" x14ac:dyDescent="0.25">
      <c r="A37" s="120">
        <v>23</v>
      </c>
      <c r="B37" s="204"/>
      <c r="C37" s="209" t="s">
        <v>27</v>
      </c>
      <c r="D37" s="210"/>
      <c r="E37" s="210"/>
      <c r="F37" s="210"/>
      <c r="G37" s="211"/>
      <c r="H37" s="164"/>
      <c r="I37" s="126">
        <v>25000</v>
      </c>
      <c r="J37" s="126"/>
      <c r="K37" s="160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60"/>
      <c r="I38" s="50"/>
      <c r="J38" s="124"/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/>
      <c r="I39" s="50"/>
      <c r="J39" s="124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124"/>
      <c r="K40" s="160"/>
    </row>
    <row r="41" spans="1:13" ht="15.75" x14ac:dyDescent="0.25">
      <c r="A41" s="10"/>
      <c r="B41" s="204"/>
      <c r="C41" s="167" t="s">
        <v>64</v>
      </c>
      <c r="D41" s="168"/>
      <c r="E41" s="168"/>
      <c r="F41" s="168"/>
      <c r="G41" s="169"/>
      <c r="H41" s="170"/>
      <c r="I41" s="18">
        <v>124000</v>
      </c>
      <c r="J41" s="4"/>
      <c r="K41" s="170"/>
      <c r="L41" s="58"/>
      <c r="M41" s="2"/>
    </row>
    <row r="42" spans="1:13" x14ac:dyDescent="0.25">
      <c r="A42" s="120">
        <v>27</v>
      </c>
      <c r="B42" s="204"/>
      <c r="C42" s="157" t="s">
        <v>52</v>
      </c>
      <c r="D42" s="158"/>
      <c r="E42" s="158"/>
      <c r="F42" s="158"/>
      <c r="G42" s="159"/>
      <c r="H42" s="160"/>
      <c r="I42" s="50">
        <v>5000</v>
      </c>
      <c r="J42" s="124"/>
      <c r="K42" s="160"/>
    </row>
    <row r="43" spans="1:13" x14ac:dyDescent="0.25">
      <c r="A43" s="120">
        <v>28</v>
      </c>
      <c r="B43" s="205"/>
      <c r="C43" s="209" t="s">
        <v>139</v>
      </c>
      <c r="D43" s="210"/>
      <c r="E43" s="210"/>
      <c r="F43" s="210"/>
      <c r="G43" s="211"/>
      <c r="H43" s="160"/>
      <c r="I43" s="50"/>
      <c r="J43" s="124"/>
      <c r="K43" s="160"/>
    </row>
    <row r="45" spans="1:13" ht="3" customHeight="1" x14ac:dyDescent="0.25">
      <c r="A45" s="189" t="s">
        <v>416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6">
    <mergeCell ref="C38:G38"/>
    <mergeCell ref="B39:B43"/>
    <mergeCell ref="C39:G39"/>
    <mergeCell ref="C40:G40"/>
    <mergeCell ref="C43:G43"/>
    <mergeCell ref="A45:L49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6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10.85546875" customWidth="1"/>
    <col min="3" max="3" width="11.85546875" customWidth="1"/>
    <col min="4" max="4" width="16.28515625" customWidth="1"/>
    <col min="5" max="5" width="18.140625" customWidth="1"/>
    <col min="6" max="6" width="11.85546875" bestFit="1" customWidth="1"/>
    <col min="7" max="7" width="13.28515625" customWidth="1"/>
    <col min="8" max="8" width="13.85546875" customWidth="1"/>
    <col min="9" max="9" width="19.140625" customWidth="1"/>
    <col min="10" max="10" width="13.85546875" bestFit="1" customWidth="1"/>
    <col min="11" max="11" width="11.855468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214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253" t="s">
        <v>75</v>
      </c>
      <c r="B7" s="254"/>
      <c r="C7" s="255"/>
      <c r="D7" s="101" t="s">
        <v>72</v>
      </c>
      <c r="E7" s="101" t="s">
        <v>215</v>
      </c>
      <c r="F7" s="101" t="s">
        <v>34</v>
      </c>
      <c r="G7" s="101" t="s">
        <v>4</v>
      </c>
      <c r="H7" s="101" t="s">
        <v>172</v>
      </c>
      <c r="I7" s="101" t="s">
        <v>76</v>
      </c>
      <c r="J7" s="87"/>
    </row>
    <row r="8" spans="1:12" ht="19.5" customHeight="1" x14ac:dyDescent="0.25">
      <c r="A8" s="253">
        <v>1</v>
      </c>
      <c r="B8" s="254"/>
      <c r="C8" s="255"/>
      <c r="D8" s="101">
        <v>2</v>
      </c>
      <c r="E8" s="101">
        <v>3</v>
      </c>
      <c r="F8" s="101" t="s">
        <v>77</v>
      </c>
      <c r="G8" s="101" t="s">
        <v>78</v>
      </c>
      <c r="H8" s="101" t="s">
        <v>79</v>
      </c>
      <c r="I8" s="5" t="s">
        <v>80</v>
      </c>
      <c r="J8" s="87"/>
    </row>
    <row r="9" spans="1:12" ht="18.75" x14ac:dyDescent="0.3">
      <c r="A9" s="256">
        <v>543331</v>
      </c>
      <c r="B9" s="257"/>
      <c r="C9" s="258"/>
      <c r="D9" s="103">
        <v>419540.35</v>
      </c>
      <c r="E9" s="103">
        <v>-637814</v>
      </c>
      <c r="F9" s="4">
        <f>A9*5/100</f>
        <v>27166.55</v>
      </c>
      <c r="G9" s="4">
        <f>A9*25/100</f>
        <v>135832.75</v>
      </c>
      <c r="H9" s="4">
        <f>A9-F9-G9</f>
        <v>380331.7</v>
      </c>
      <c r="I9" s="6">
        <f>H9-D9+E9</f>
        <v>-677022.64999999991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216</v>
      </c>
      <c r="I16" s="18">
        <v>150000</v>
      </c>
      <c r="J16" s="18" t="s">
        <v>60</v>
      </c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/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99</v>
      </c>
      <c r="I18" s="18">
        <v>48000</v>
      </c>
      <c r="J18" s="18" t="s">
        <v>217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 t="s">
        <v>144</v>
      </c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38</v>
      </c>
      <c r="I24" s="4">
        <v>1040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 t="s">
        <v>218</v>
      </c>
      <c r="I25" s="4">
        <v>515000</v>
      </c>
      <c r="J25" s="4"/>
      <c r="K25" s="40"/>
      <c r="L25" s="2"/>
    </row>
    <row r="26" spans="1:12" ht="15.75" x14ac:dyDescent="0.25">
      <c r="A26" s="10">
        <v>13</v>
      </c>
      <c r="B26" s="192"/>
      <c r="C26" s="191" t="s">
        <v>219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220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221</v>
      </c>
      <c r="D28" s="191"/>
      <c r="E28" s="191"/>
      <c r="F28" s="191"/>
      <c r="G28" s="191"/>
      <c r="H28" s="40" t="s">
        <v>87</v>
      </c>
      <c r="I28" s="4">
        <v>110000</v>
      </c>
      <c r="J28" s="4"/>
      <c r="K28" s="40"/>
      <c r="L28" s="2"/>
    </row>
    <row r="29" spans="1:12" ht="15.75" x14ac:dyDescent="0.25">
      <c r="A29" s="10">
        <v>16</v>
      </c>
      <c r="B29" s="192"/>
      <c r="C29" s="191" t="s">
        <v>222</v>
      </c>
      <c r="D29" s="191"/>
      <c r="E29" s="191"/>
      <c r="F29" s="191"/>
      <c r="G29" s="191"/>
      <c r="H29" s="40" t="s">
        <v>42</v>
      </c>
      <c r="I29" s="4">
        <v>100000</v>
      </c>
      <c r="J29" s="4"/>
      <c r="K29" s="40"/>
      <c r="L29" s="2"/>
    </row>
    <row r="30" spans="1:12" ht="15.75" x14ac:dyDescent="0.25">
      <c r="A30" s="10">
        <v>17</v>
      </c>
      <c r="B30" s="192"/>
      <c r="C30" s="191" t="s">
        <v>19</v>
      </c>
      <c r="D30" s="191"/>
      <c r="E30" s="191"/>
      <c r="F30" s="191"/>
      <c r="G30" s="191"/>
      <c r="H30" s="40" t="s">
        <v>41</v>
      </c>
      <c r="I30" s="4">
        <v>280000</v>
      </c>
      <c r="J30" s="4"/>
      <c r="K30" s="40"/>
      <c r="L30" s="2"/>
    </row>
    <row r="31" spans="1:12" ht="15.75" x14ac:dyDescent="0.25">
      <c r="A31" s="10">
        <v>18</v>
      </c>
      <c r="B31" s="191"/>
      <c r="C31" s="191" t="s">
        <v>23</v>
      </c>
      <c r="D31" s="191"/>
      <c r="E31" s="191"/>
      <c r="F31" s="191"/>
      <c r="G31" s="191"/>
      <c r="H31" s="40"/>
      <c r="I31" s="4"/>
      <c r="J31" s="4"/>
      <c r="K31" s="40"/>
      <c r="L31" s="2"/>
    </row>
    <row r="32" spans="1:12" ht="15.75" x14ac:dyDescent="0.25">
      <c r="A32" s="10">
        <v>19</v>
      </c>
      <c r="B32" s="191"/>
      <c r="C32" s="191" t="s">
        <v>223</v>
      </c>
      <c r="D32" s="191"/>
      <c r="E32" s="191"/>
      <c r="F32" s="191"/>
      <c r="G32" s="191"/>
      <c r="H32" s="40" t="s">
        <v>137</v>
      </c>
      <c r="I32" s="4">
        <v>170000</v>
      </c>
      <c r="J32" s="4"/>
      <c r="K32" s="40"/>
      <c r="L32" s="2"/>
    </row>
    <row r="33" spans="1:13" ht="15.75" x14ac:dyDescent="0.25">
      <c r="A33" s="10">
        <v>20</v>
      </c>
      <c r="B33" s="191"/>
      <c r="C33" s="191" t="s">
        <v>24</v>
      </c>
      <c r="D33" s="191"/>
      <c r="E33" s="191"/>
      <c r="F33" s="191"/>
      <c r="G33" s="191"/>
      <c r="H33" s="40" t="s">
        <v>43</v>
      </c>
      <c r="I33" s="4">
        <v>24000</v>
      </c>
      <c r="J33" s="4"/>
      <c r="K33" s="40"/>
      <c r="L33" s="2"/>
    </row>
    <row r="34" spans="1:13" ht="15" customHeight="1" x14ac:dyDescent="0.25">
      <c r="A34" s="10">
        <v>21</v>
      </c>
      <c r="B34" s="183" t="s">
        <v>28</v>
      </c>
      <c r="C34" s="191" t="s">
        <v>25</v>
      </c>
      <c r="D34" s="191"/>
      <c r="E34" s="191"/>
      <c r="F34" s="191"/>
      <c r="G34" s="191"/>
      <c r="H34" s="40"/>
      <c r="I34" s="4"/>
      <c r="J34" s="4"/>
      <c r="K34" s="40"/>
      <c r="L34" s="58"/>
    </row>
    <row r="35" spans="1:13" ht="15" customHeight="1" x14ac:dyDescent="0.25">
      <c r="A35" s="10">
        <v>22</v>
      </c>
      <c r="B35" s="184"/>
      <c r="C35" s="259" t="s">
        <v>61</v>
      </c>
      <c r="D35" s="260"/>
      <c r="E35" s="260"/>
      <c r="F35" s="260"/>
      <c r="G35" s="261"/>
      <c r="H35" s="45"/>
      <c r="I35" s="18"/>
      <c r="J35" s="18"/>
      <c r="K35" s="40"/>
      <c r="L35" s="58"/>
    </row>
    <row r="36" spans="1:13" ht="15.75" x14ac:dyDescent="0.25">
      <c r="A36" s="10">
        <v>23</v>
      </c>
      <c r="B36" s="184"/>
      <c r="C36" s="42" t="s">
        <v>65</v>
      </c>
      <c r="D36" s="43"/>
      <c r="E36" s="43"/>
      <c r="F36" s="43"/>
      <c r="G36" s="44"/>
      <c r="H36" s="40" t="s">
        <v>41</v>
      </c>
      <c r="I36" s="4">
        <v>150000</v>
      </c>
      <c r="J36" s="61"/>
      <c r="K36" s="60"/>
      <c r="L36" s="59"/>
      <c r="M36" s="2"/>
    </row>
    <row r="37" spans="1:13" ht="15.75" x14ac:dyDescent="0.25">
      <c r="A37" s="10">
        <v>24</v>
      </c>
      <c r="B37" s="184"/>
      <c r="C37" s="191" t="s">
        <v>26</v>
      </c>
      <c r="D37" s="191"/>
      <c r="E37" s="191"/>
      <c r="F37" s="191"/>
      <c r="G37" s="191"/>
      <c r="H37" s="45"/>
      <c r="I37" s="18"/>
      <c r="J37" s="18"/>
      <c r="K37" s="40"/>
      <c r="L37" s="58"/>
    </row>
    <row r="38" spans="1:13" ht="15.75" x14ac:dyDescent="0.25">
      <c r="A38" s="10">
        <v>25</v>
      </c>
      <c r="B38" s="184"/>
      <c r="C38" s="262" t="s">
        <v>51</v>
      </c>
      <c r="D38" s="263"/>
      <c r="E38" s="263"/>
      <c r="F38" s="263"/>
      <c r="G38" s="264"/>
      <c r="H38" s="45" t="s">
        <v>40</v>
      </c>
      <c r="I38" s="18">
        <v>52000</v>
      </c>
      <c r="J38" s="18" t="s">
        <v>60</v>
      </c>
      <c r="K38" s="40"/>
      <c r="L38" s="58"/>
    </row>
    <row r="39" spans="1:13" ht="15.75" x14ac:dyDescent="0.25">
      <c r="A39" s="10">
        <v>26</v>
      </c>
      <c r="B39" s="184"/>
      <c r="C39" s="191" t="s">
        <v>27</v>
      </c>
      <c r="D39" s="191"/>
      <c r="E39" s="191"/>
      <c r="F39" s="191"/>
      <c r="G39" s="191"/>
      <c r="H39" s="40"/>
      <c r="I39" s="4"/>
      <c r="J39" s="4"/>
      <c r="K39" s="40"/>
      <c r="L39" s="58"/>
    </row>
    <row r="40" spans="1:13" ht="15" customHeight="1" x14ac:dyDescent="0.25">
      <c r="A40" s="10">
        <v>27</v>
      </c>
      <c r="B40" s="185"/>
      <c r="C40" s="180" t="s">
        <v>50</v>
      </c>
      <c r="D40" s="181"/>
      <c r="E40" s="181"/>
      <c r="F40" s="181"/>
      <c r="G40" s="182"/>
      <c r="H40" s="40"/>
      <c r="I40" s="4"/>
      <c r="J40" s="4"/>
      <c r="K40" s="40"/>
      <c r="L40" s="58"/>
    </row>
    <row r="41" spans="1:13" ht="15" customHeight="1" x14ac:dyDescent="0.25">
      <c r="A41" s="10">
        <v>28</v>
      </c>
      <c r="B41" s="192" t="s">
        <v>29</v>
      </c>
      <c r="C41" s="40" t="s">
        <v>52</v>
      </c>
      <c r="D41" s="40"/>
      <c r="E41" s="36"/>
      <c r="F41" s="37"/>
      <c r="G41" s="38"/>
      <c r="H41" s="40"/>
      <c r="I41" s="4">
        <v>5000</v>
      </c>
      <c r="J41" s="4"/>
      <c r="K41" s="40"/>
      <c r="L41" s="58"/>
    </row>
    <row r="42" spans="1:13" ht="15.75" x14ac:dyDescent="0.25">
      <c r="A42" s="10">
        <v>29</v>
      </c>
      <c r="B42" s="192"/>
      <c r="C42" s="32" t="s">
        <v>64</v>
      </c>
      <c r="D42" s="37"/>
      <c r="E42" s="37"/>
      <c r="F42" s="37"/>
      <c r="G42" s="38"/>
      <c r="H42" s="40"/>
      <c r="I42" s="18">
        <v>166000</v>
      </c>
      <c r="J42" s="4"/>
      <c r="K42" s="40"/>
      <c r="L42" s="58"/>
      <c r="M42" s="2"/>
    </row>
    <row r="43" spans="1:13" ht="15" customHeight="1" x14ac:dyDescent="0.25">
      <c r="A43" s="10">
        <v>30</v>
      </c>
      <c r="B43" s="192"/>
      <c r="C43" s="259" t="s">
        <v>139</v>
      </c>
      <c r="D43" s="260"/>
      <c r="E43" s="260"/>
      <c r="F43" s="260"/>
      <c r="G43" s="261"/>
      <c r="H43" s="45"/>
      <c r="I43" s="18"/>
      <c r="J43" s="18"/>
      <c r="K43" s="40"/>
      <c r="L43" s="58"/>
    </row>
    <row r="44" spans="1:13" ht="15.75" x14ac:dyDescent="0.25">
      <c r="A44" s="10">
        <v>31</v>
      </c>
      <c r="B44" s="191"/>
      <c r="C44" s="191" t="s">
        <v>47</v>
      </c>
      <c r="D44" s="191"/>
      <c r="E44" s="191"/>
      <c r="F44" s="191"/>
      <c r="G44" s="191"/>
      <c r="H44" s="40"/>
      <c r="I44" s="4"/>
      <c r="J44" s="4"/>
      <c r="K44" s="40"/>
      <c r="L44" s="58"/>
    </row>
    <row r="45" spans="1:13" ht="15.75" x14ac:dyDescent="0.25">
      <c r="A45" s="10">
        <v>32</v>
      </c>
      <c r="B45" s="191"/>
      <c r="C45" s="191" t="s">
        <v>224</v>
      </c>
      <c r="D45" s="191"/>
      <c r="E45" s="191"/>
      <c r="F45" s="191"/>
      <c r="G45" s="191"/>
      <c r="H45" s="40" t="s">
        <v>225</v>
      </c>
      <c r="I45" s="4">
        <v>135000</v>
      </c>
      <c r="J45" s="4"/>
      <c r="K45" s="40"/>
      <c r="L45" s="58"/>
    </row>
    <row r="46" spans="1:13" ht="15.75" x14ac:dyDescent="0.25">
      <c r="A46" s="10">
        <v>33</v>
      </c>
      <c r="B46" s="191"/>
      <c r="C46" s="191" t="s">
        <v>226</v>
      </c>
      <c r="D46" s="191"/>
      <c r="E46" s="191"/>
      <c r="F46" s="191"/>
      <c r="G46" s="191"/>
      <c r="H46" s="40" t="s">
        <v>227</v>
      </c>
      <c r="I46" s="4">
        <v>3000</v>
      </c>
      <c r="J46" s="4"/>
      <c r="K46" s="40"/>
      <c r="L46" s="58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3" customHeight="1" x14ac:dyDescent="0.25">
      <c r="A48" s="189" t="s">
        <v>228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idden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</row>
    <row r="53" spans="1:12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 t="s">
        <v>30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" customHeight="1" x14ac:dyDescent="0.25">
      <c r="A55" s="2"/>
      <c r="B55" s="2"/>
      <c r="C55" s="2"/>
      <c r="D55" s="2"/>
      <c r="E55" s="2"/>
      <c r="F55" s="2"/>
      <c r="G55" s="2"/>
      <c r="H55" s="15" t="s">
        <v>31</v>
      </c>
      <c r="I55" s="2"/>
      <c r="J55" s="2"/>
      <c r="K55" s="2"/>
      <c r="L55" s="2"/>
    </row>
    <row r="56" spans="1:12" ht="15.75" x14ac:dyDescent="0.25">
      <c r="A56" s="2" t="s">
        <v>32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 t="s">
        <v>33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9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3"/>
    <mergeCell ref="C23:G23"/>
    <mergeCell ref="C24:G24"/>
    <mergeCell ref="C25:G25"/>
    <mergeCell ref="C26:G26"/>
    <mergeCell ref="C27:G27"/>
    <mergeCell ref="C33:G33"/>
    <mergeCell ref="C28:G28"/>
    <mergeCell ref="C29:G29"/>
    <mergeCell ref="C30:G30"/>
    <mergeCell ref="C31:G31"/>
    <mergeCell ref="C32:G32"/>
    <mergeCell ref="A48:L52"/>
    <mergeCell ref="B34:B40"/>
    <mergeCell ref="C34:G34"/>
    <mergeCell ref="C35:G35"/>
    <mergeCell ref="C37:G37"/>
    <mergeCell ref="C38:G38"/>
    <mergeCell ref="C39:G39"/>
    <mergeCell ref="C40:G40"/>
    <mergeCell ref="B41:B46"/>
    <mergeCell ref="C43:G43"/>
    <mergeCell ref="C44:G44"/>
    <mergeCell ref="C45:G45"/>
    <mergeCell ref="C46:G46"/>
  </mergeCells>
  <pageMargins left="0.25" right="0.25" top="0.75" bottom="0.75" header="0.3" footer="0.3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M44" sqref="M44"/>
    </sheetView>
  </sheetViews>
  <sheetFormatPr defaultRowHeight="15" x14ac:dyDescent="0.25"/>
  <cols>
    <col min="1" max="1" width="6.5703125" customWidth="1"/>
    <col min="2" max="2" width="9.5703125" customWidth="1"/>
    <col min="3" max="3" width="11.85546875" customWidth="1"/>
    <col min="4" max="4" width="16.140625" customWidth="1"/>
    <col min="5" max="5" width="15.28515625" customWidth="1"/>
    <col min="6" max="6" width="12.28515625" customWidth="1"/>
    <col min="7" max="7" width="12.140625" customWidth="1"/>
    <col min="8" max="8" width="14.85546875" customWidth="1"/>
    <col min="9" max="9" width="20.140625" customWidth="1"/>
    <col min="10" max="10" width="14.42578125" customWidth="1"/>
    <col min="11" max="11" width="13.285156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213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254032</v>
      </c>
      <c r="B9" s="197"/>
      <c r="C9" s="198"/>
      <c r="D9" s="49">
        <v>538944.98</v>
      </c>
      <c r="E9" s="49">
        <v>212171</v>
      </c>
      <c r="F9" s="50">
        <f>A9*5/100</f>
        <v>12701.6</v>
      </c>
      <c r="G9" s="50">
        <f>A9*25/100</f>
        <v>63508</v>
      </c>
      <c r="H9" s="50">
        <f>A9-F9-G9</f>
        <v>177822.4</v>
      </c>
      <c r="I9" s="6">
        <f>H9-D9+E9</f>
        <v>-148951.57999999996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47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99</v>
      </c>
      <c r="I16" s="18">
        <v>91000</v>
      </c>
      <c r="J16" s="18" t="s">
        <v>60</v>
      </c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 t="s">
        <v>93</v>
      </c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186</v>
      </c>
      <c r="I18" s="18">
        <v>15000</v>
      </c>
      <c r="J18" s="18" t="s">
        <v>93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/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132</v>
      </c>
      <c r="I24" s="4">
        <v>520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 t="s">
        <v>114</v>
      </c>
      <c r="I25" s="4">
        <v>309000</v>
      </c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0" t="s">
        <v>212</v>
      </c>
      <c r="D28" s="190"/>
      <c r="E28" s="190"/>
      <c r="F28" s="190"/>
      <c r="G28" s="190"/>
      <c r="H28" s="45" t="s">
        <v>48</v>
      </c>
      <c r="I28" s="18">
        <v>20000</v>
      </c>
      <c r="J28" s="18" t="s">
        <v>60</v>
      </c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2" ht="15.75" x14ac:dyDescent="0.25">
      <c r="A31" s="10">
        <v>18</v>
      </c>
      <c r="B31" s="191"/>
      <c r="C31" s="191" t="s">
        <v>211</v>
      </c>
      <c r="D31" s="191"/>
      <c r="E31" s="191"/>
      <c r="F31" s="191"/>
      <c r="G31" s="191"/>
      <c r="H31" s="40" t="s">
        <v>210</v>
      </c>
      <c r="I31" s="4">
        <v>153000</v>
      </c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24000</v>
      </c>
      <c r="J32" s="4"/>
      <c r="K32" s="40"/>
      <c r="L32" s="2"/>
    </row>
    <row r="33" spans="1:13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 t="s">
        <v>202</v>
      </c>
      <c r="I33" s="4">
        <v>60000</v>
      </c>
      <c r="J33" s="4" t="s">
        <v>60</v>
      </c>
      <c r="K33" s="40"/>
      <c r="L33" s="58"/>
    </row>
    <row r="34" spans="1:13" ht="15.75" x14ac:dyDescent="0.25">
      <c r="A34" s="10"/>
      <c r="B34" s="184"/>
      <c r="C34" s="42" t="s">
        <v>65</v>
      </c>
      <c r="D34" s="43"/>
      <c r="E34" s="43"/>
      <c r="F34" s="43"/>
      <c r="G34" s="44"/>
      <c r="H34" s="40" t="s">
        <v>41</v>
      </c>
      <c r="I34" s="4">
        <v>26000</v>
      </c>
      <c r="J34" s="21"/>
      <c r="K34" s="60"/>
      <c r="L34" s="59"/>
      <c r="M34" s="2"/>
    </row>
    <row r="35" spans="1:13" ht="15.75" x14ac:dyDescent="0.25">
      <c r="A35" s="10">
        <v>21</v>
      </c>
      <c r="B35" s="184"/>
      <c r="C35" s="191" t="s">
        <v>26</v>
      </c>
      <c r="D35" s="191"/>
      <c r="E35" s="191"/>
      <c r="F35" s="191"/>
      <c r="G35" s="191"/>
      <c r="H35" s="45"/>
      <c r="I35" s="18"/>
      <c r="J35" s="18"/>
      <c r="K35" s="40"/>
      <c r="L35" s="58"/>
    </row>
    <row r="36" spans="1:13" ht="15.75" x14ac:dyDescent="0.25">
      <c r="A36" s="10"/>
      <c r="B36" s="184"/>
      <c r="C36" s="36" t="s">
        <v>61</v>
      </c>
      <c r="D36" s="95"/>
      <c r="E36" s="95"/>
      <c r="F36" s="95"/>
      <c r="G36" s="96"/>
      <c r="H36" s="45"/>
      <c r="I36" s="18"/>
      <c r="J36" s="18"/>
      <c r="K36" s="40"/>
      <c r="L36" s="58"/>
    </row>
    <row r="37" spans="1:13" ht="15.75" x14ac:dyDescent="0.25">
      <c r="A37" s="10">
        <v>22</v>
      </c>
      <c r="B37" s="184"/>
      <c r="C37" s="36" t="s">
        <v>51</v>
      </c>
      <c r="D37" s="37"/>
      <c r="E37" s="37"/>
      <c r="F37" s="37"/>
      <c r="G37" s="38"/>
      <c r="H37" s="40"/>
      <c r="I37" s="4"/>
      <c r="J37" s="4"/>
      <c r="K37" s="40"/>
      <c r="L37" s="58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3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3" ht="15" customHeight="1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</row>
    <row r="41" spans="1:13" ht="15.75" x14ac:dyDescent="0.25">
      <c r="A41" s="10"/>
      <c r="B41" s="192"/>
      <c r="C41" s="32" t="s">
        <v>64</v>
      </c>
      <c r="D41" s="37"/>
      <c r="E41" s="37"/>
      <c r="F41" s="37"/>
      <c r="G41" s="38"/>
      <c r="H41" s="40"/>
      <c r="I41" s="18">
        <v>76000</v>
      </c>
      <c r="J41" s="4"/>
      <c r="K41" s="40"/>
      <c r="L41" s="58"/>
      <c r="M41" s="2"/>
    </row>
    <row r="42" spans="1:13" ht="15" customHeight="1" x14ac:dyDescent="0.25">
      <c r="A42" s="10"/>
      <c r="B42" s="192"/>
      <c r="C42" s="259" t="s">
        <v>139</v>
      </c>
      <c r="D42" s="260"/>
      <c r="E42" s="260"/>
      <c r="F42" s="260"/>
      <c r="G42" s="261"/>
      <c r="H42" s="40"/>
      <c r="I42" s="4"/>
      <c r="J42" s="4"/>
      <c r="K42" s="40"/>
      <c r="L42" s="58"/>
    </row>
    <row r="43" spans="1:13" ht="15.75" x14ac:dyDescent="0.25">
      <c r="A43" s="10">
        <v>26</v>
      </c>
      <c r="B43" s="191"/>
      <c r="C43" s="191" t="s">
        <v>47</v>
      </c>
      <c r="D43" s="191"/>
      <c r="E43" s="191"/>
      <c r="F43" s="191"/>
      <c r="G43" s="191"/>
      <c r="H43" s="40"/>
      <c r="I43" s="4"/>
      <c r="J43" s="4"/>
      <c r="K43" s="40"/>
      <c r="L43" s="58"/>
    </row>
    <row r="44" spans="1:13" ht="15.75" x14ac:dyDescent="0.25">
      <c r="A44" s="10">
        <v>27</v>
      </c>
      <c r="B44" s="191"/>
      <c r="C44" s="191" t="s">
        <v>204</v>
      </c>
      <c r="D44" s="191"/>
      <c r="E44" s="191"/>
      <c r="F44" s="191"/>
      <c r="G44" s="191"/>
      <c r="H44" s="40" t="s">
        <v>46</v>
      </c>
      <c r="I44" s="4">
        <v>4500</v>
      </c>
      <c r="J44" s="4"/>
      <c r="K44" s="40"/>
      <c r="L44" s="58"/>
    </row>
    <row r="45" spans="1:13" ht="15.75" x14ac:dyDescent="0.25">
      <c r="A45" s="10">
        <v>28</v>
      </c>
      <c r="B45" s="191"/>
      <c r="C45" s="40" t="s">
        <v>52</v>
      </c>
      <c r="D45" s="40"/>
      <c r="E45" s="40"/>
      <c r="F45" s="40"/>
      <c r="G45" s="40"/>
      <c r="H45" s="40"/>
      <c r="I45" s="4">
        <v>5000</v>
      </c>
      <c r="J45" s="4"/>
      <c r="K45" s="40"/>
      <c r="L45" s="58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89" t="s">
        <v>209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C13:G13"/>
    <mergeCell ref="C15:G15"/>
    <mergeCell ref="A7:C7"/>
    <mergeCell ref="A8:C8"/>
    <mergeCell ref="A9:C9"/>
    <mergeCell ref="B14:B22"/>
    <mergeCell ref="C14:G14"/>
    <mergeCell ref="C42:G42"/>
    <mergeCell ref="C26:G26"/>
    <mergeCell ref="C27:G27"/>
    <mergeCell ref="A47:L51"/>
    <mergeCell ref="C40:G40"/>
    <mergeCell ref="C43:G43"/>
    <mergeCell ref="B40:B45"/>
    <mergeCell ref="B33:B39"/>
    <mergeCell ref="C44:G44"/>
    <mergeCell ref="B23:B32"/>
    <mergeCell ref="C24:G24"/>
    <mergeCell ref="C31:G31"/>
    <mergeCell ref="C32:G32"/>
    <mergeCell ref="C28:G28"/>
    <mergeCell ref="C29:G29"/>
    <mergeCell ref="C30:G30"/>
    <mergeCell ref="C39:G39"/>
    <mergeCell ref="C33:G33"/>
    <mergeCell ref="C35:G35"/>
    <mergeCell ref="C38:G38"/>
    <mergeCell ref="C16:G16"/>
    <mergeCell ref="C17:G17"/>
    <mergeCell ref="C23:G23"/>
    <mergeCell ref="C25:G25"/>
    <mergeCell ref="C21:G21"/>
    <mergeCell ref="C22:G22"/>
    <mergeCell ref="C18:G18"/>
    <mergeCell ref="C19:G19"/>
    <mergeCell ref="C20:G20"/>
  </mergeCells>
  <pageMargins left="0.25" right="0.25" top="0.75" bottom="0.75" header="0.3" footer="0.3"/>
  <pageSetup paperSize="9" scale="63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K8" sqref="K8"/>
    </sheetView>
  </sheetViews>
  <sheetFormatPr defaultRowHeight="15" x14ac:dyDescent="0.25"/>
  <cols>
    <col min="1" max="1" width="6.5703125" customWidth="1"/>
    <col min="2" max="2" width="9.42578125" customWidth="1"/>
    <col min="3" max="3" width="8.85546875" customWidth="1"/>
    <col min="4" max="4" width="18" customWidth="1"/>
    <col min="5" max="5" width="15" customWidth="1"/>
    <col min="6" max="6" width="11.85546875" bestFit="1" customWidth="1"/>
    <col min="7" max="7" width="12.140625" customWidth="1"/>
    <col min="8" max="8" width="13.28515625" customWidth="1"/>
    <col min="9" max="9" width="18.5703125" customWidth="1"/>
    <col min="10" max="10" width="13.85546875" bestFit="1" customWidth="1"/>
    <col min="11" max="11" width="11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208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248013</v>
      </c>
      <c r="B9" s="197"/>
      <c r="C9" s="198"/>
      <c r="D9" s="49">
        <v>264093.27</v>
      </c>
      <c r="E9" s="49">
        <v>160351</v>
      </c>
      <c r="F9" s="50">
        <f>A9*5/100</f>
        <v>12400.65</v>
      </c>
      <c r="G9" s="50">
        <f>A9*25/100</f>
        <v>62003.25</v>
      </c>
      <c r="H9" s="50">
        <f>A9-F9-G9</f>
        <v>173609.1</v>
      </c>
      <c r="I9" s="6">
        <f>H9-D9+E9</f>
        <v>69866.829999999987</v>
      </c>
      <c r="J9" s="88"/>
    </row>
    <row r="12" spans="1:12" ht="18.75" x14ac:dyDescent="0.3">
      <c r="C12" s="3" t="s">
        <v>62</v>
      </c>
    </row>
    <row r="13" spans="1:12" ht="30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94" t="s">
        <v>63</v>
      </c>
      <c r="J13" s="91" t="s">
        <v>104</v>
      </c>
      <c r="K13" s="91" t="s">
        <v>6</v>
      </c>
      <c r="L13" s="106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40" t="s">
        <v>196</v>
      </c>
      <c r="I16" s="4">
        <v>136500</v>
      </c>
      <c r="J16" s="4"/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 t="s">
        <v>93</v>
      </c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200</v>
      </c>
      <c r="I18" s="18">
        <v>15000</v>
      </c>
      <c r="J18" s="18" t="s">
        <v>93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 t="s">
        <v>144</v>
      </c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 t="s">
        <v>207</v>
      </c>
      <c r="I23" s="4">
        <v>80000</v>
      </c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132</v>
      </c>
      <c r="I24" s="4">
        <v>520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 t="s">
        <v>114</v>
      </c>
      <c r="I25" s="4">
        <v>309000</v>
      </c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0" t="s">
        <v>153</v>
      </c>
      <c r="D28" s="190"/>
      <c r="E28" s="190"/>
      <c r="F28" s="190"/>
      <c r="G28" s="190"/>
      <c r="H28" s="45" t="s">
        <v>48</v>
      </c>
      <c r="I28" s="18">
        <v>20000</v>
      </c>
      <c r="J28" s="18" t="s">
        <v>60</v>
      </c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2" ht="15.75" x14ac:dyDescent="0.25">
      <c r="A31" s="10">
        <v>18</v>
      </c>
      <c r="B31" s="191"/>
      <c r="C31" s="190" t="s">
        <v>206</v>
      </c>
      <c r="D31" s="190"/>
      <c r="E31" s="190"/>
      <c r="F31" s="190"/>
      <c r="G31" s="190"/>
      <c r="H31" s="45" t="s">
        <v>205</v>
      </c>
      <c r="I31" s="18">
        <v>25500</v>
      </c>
      <c r="J31" s="18" t="s">
        <v>59</v>
      </c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28000</v>
      </c>
      <c r="J32" s="4"/>
      <c r="K32" s="40"/>
      <c r="L32" s="2"/>
    </row>
    <row r="33" spans="1:13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 t="s">
        <v>202</v>
      </c>
      <c r="I33" s="4">
        <v>30000</v>
      </c>
      <c r="J33" s="4"/>
      <c r="K33" s="40"/>
      <c r="L33" s="58"/>
    </row>
    <row r="34" spans="1:13" ht="15" customHeight="1" x14ac:dyDescent="0.25">
      <c r="A34" s="10"/>
      <c r="B34" s="184"/>
      <c r="C34" s="259" t="s">
        <v>61</v>
      </c>
      <c r="D34" s="260"/>
      <c r="E34" s="260"/>
      <c r="F34" s="260"/>
      <c r="G34" s="261"/>
      <c r="H34" s="45"/>
      <c r="I34" s="4"/>
      <c r="J34" s="4"/>
      <c r="K34" s="40"/>
      <c r="L34" s="58"/>
    </row>
    <row r="35" spans="1:13" ht="15.75" x14ac:dyDescent="0.25">
      <c r="A35" s="10">
        <v>21</v>
      </c>
      <c r="B35" s="184"/>
      <c r="C35" s="191" t="s">
        <v>26</v>
      </c>
      <c r="D35" s="191"/>
      <c r="E35" s="191"/>
      <c r="F35" s="191"/>
      <c r="G35" s="191"/>
      <c r="H35" s="45"/>
      <c r="I35" s="4"/>
      <c r="J35" s="4"/>
      <c r="K35" s="40"/>
      <c r="L35" s="58"/>
    </row>
    <row r="36" spans="1:13" ht="15.75" x14ac:dyDescent="0.25">
      <c r="A36" s="10"/>
      <c r="B36" s="184"/>
      <c r="C36" s="42" t="s">
        <v>65</v>
      </c>
      <c r="D36" s="43"/>
      <c r="E36" s="43"/>
      <c r="F36" s="43"/>
      <c r="G36" s="44"/>
      <c r="H36" s="40" t="s">
        <v>41</v>
      </c>
      <c r="I36" s="4">
        <v>26000</v>
      </c>
      <c r="J36" s="21"/>
      <c r="K36" s="60"/>
      <c r="L36" s="59"/>
      <c r="M36" s="2"/>
    </row>
    <row r="37" spans="1:13" ht="15.75" x14ac:dyDescent="0.25">
      <c r="A37" s="10">
        <v>22</v>
      </c>
      <c r="B37" s="184"/>
      <c r="C37" s="45" t="s">
        <v>51</v>
      </c>
      <c r="D37" s="45"/>
      <c r="E37" s="32"/>
      <c r="F37" s="95"/>
      <c r="G37" s="96"/>
      <c r="H37" s="45" t="s">
        <v>40</v>
      </c>
      <c r="I37" s="18">
        <v>52000</v>
      </c>
      <c r="J37" s="18" t="s">
        <v>60</v>
      </c>
      <c r="K37" s="40"/>
      <c r="L37" s="58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3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3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</row>
    <row r="41" spans="1:13" ht="15.75" x14ac:dyDescent="0.25">
      <c r="A41" s="10">
        <v>26</v>
      </c>
      <c r="B41" s="191"/>
      <c r="C41" s="191" t="s">
        <v>47</v>
      </c>
      <c r="D41" s="191"/>
      <c r="E41" s="191"/>
      <c r="F41" s="191"/>
      <c r="G41" s="191"/>
      <c r="H41" s="40"/>
      <c r="I41" s="4"/>
      <c r="J41" s="4"/>
      <c r="K41" s="40"/>
      <c r="L41" s="58"/>
    </row>
    <row r="42" spans="1:13" ht="15.75" x14ac:dyDescent="0.25">
      <c r="A42" s="10">
        <v>27</v>
      </c>
      <c r="B42" s="191"/>
      <c r="C42" s="191" t="s">
        <v>204</v>
      </c>
      <c r="D42" s="191"/>
      <c r="E42" s="191"/>
      <c r="F42" s="191"/>
      <c r="G42" s="191"/>
      <c r="H42" s="40" t="s">
        <v>203</v>
      </c>
      <c r="I42" s="4">
        <v>3000</v>
      </c>
      <c r="J42" s="4"/>
      <c r="K42" s="40"/>
      <c r="L42" s="58"/>
    </row>
    <row r="43" spans="1:13" ht="15.75" x14ac:dyDescent="0.25">
      <c r="A43" s="10"/>
      <c r="B43" s="191"/>
      <c r="C43" s="32" t="s">
        <v>64</v>
      </c>
      <c r="D43" s="37"/>
      <c r="E43" s="37"/>
      <c r="F43" s="37"/>
      <c r="G43" s="38"/>
      <c r="H43" s="40"/>
      <c r="I43" s="18">
        <v>76000</v>
      </c>
      <c r="J43" s="4"/>
      <c r="K43" s="40"/>
      <c r="L43" s="58"/>
      <c r="M43" s="2"/>
    </row>
    <row r="44" spans="1:13" ht="15.75" x14ac:dyDescent="0.25">
      <c r="A44" s="10"/>
      <c r="B44" s="191"/>
      <c r="C44" s="36" t="s">
        <v>139</v>
      </c>
      <c r="D44" s="95"/>
      <c r="E44" s="95"/>
      <c r="F44" s="95"/>
      <c r="G44" s="96"/>
      <c r="H44" s="45"/>
      <c r="I44" s="18"/>
      <c r="J44" s="18"/>
      <c r="K44" s="40"/>
      <c r="L44" s="58"/>
    </row>
    <row r="45" spans="1:13" ht="15.75" x14ac:dyDescent="0.25">
      <c r="A45" s="10">
        <v>28</v>
      </c>
      <c r="B45" s="191"/>
      <c r="C45" s="36" t="s">
        <v>52</v>
      </c>
      <c r="D45" s="37"/>
      <c r="E45" s="37"/>
      <c r="F45" s="37"/>
      <c r="G45" s="38"/>
      <c r="H45" s="40"/>
      <c r="I45" s="4">
        <v>5000</v>
      </c>
      <c r="J45" s="4"/>
      <c r="K45" s="40"/>
      <c r="L45" s="58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89" t="s">
        <v>82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B23:B32"/>
    <mergeCell ref="B14:B22"/>
    <mergeCell ref="A7:C7"/>
    <mergeCell ref="A8:C8"/>
    <mergeCell ref="A9:C9"/>
    <mergeCell ref="C31:G31"/>
    <mergeCell ref="C32:G32"/>
    <mergeCell ref="C28:G28"/>
    <mergeCell ref="C25:G25"/>
    <mergeCell ref="C26:G26"/>
    <mergeCell ref="C27:G27"/>
    <mergeCell ref="C13:G13"/>
    <mergeCell ref="C15:G15"/>
    <mergeCell ref="C14:G14"/>
    <mergeCell ref="C29:G29"/>
    <mergeCell ref="C30:G30"/>
    <mergeCell ref="C19:G19"/>
    <mergeCell ref="C20:G20"/>
    <mergeCell ref="C21:G21"/>
    <mergeCell ref="C22:G22"/>
    <mergeCell ref="C16:G16"/>
    <mergeCell ref="C17:G17"/>
    <mergeCell ref="C18:G18"/>
    <mergeCell ref="C23:G23"/>
    <mergeCell ref="C24:G24"/>
    <mergeCell ref="A47:L51"/>
    <mergeCell ref="C40:G40"/>
    <mergeCell ref="C41:G41"/>
    <mergeCell ref="B40:B45"/>
    <mergeCell ref="B33:B39"/>
    <mergeCell ref="C42:G42"/>
    <mergeCell ref="C34:G34"/>
    <mergeCell ref="C33:G33"/>
    <mergeCell ref="C35:G35"/>
    <mergeCell ref="C38:G38"/>
    <mergeCell ref="C39:G39"/>
  </mergeCells>
  <pageMargins left="0.25" right="0.25" top="0.75" bottom="0.75" header="0.3" footer="0.3"/>
  <pageSetup paperSize="9" scale="66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K65" sqref="K65"/>
    </sheetView>
  </sheetViews>
  <sheetFormatPr defaultRowHeight="15" x14ac:dyDescent="0.25"/>
  <cols>
    <col min="1" max="1" width="6.5703125" customWidth="1"/>
    <col min="2" max="2" width="9.5703125" customWidth="1"/>
    <col min="3" max="3" width="8.7109375" customWidth="1"/>
    <col min="4" max="4" width="16.28515625" customWidth="1"/>
    <col min="5" max="5" width="15.5703125" customWidth="1"/>
    <col min="6" max="6" width="10.7109375" bestFit="1" customWidth="1"/>
    <col min="7" max="7" width="12.140625" customWidth="1"/>
    <col min="8" max="8" width="13.7109375" customWidth="1"/>
    <col min="9" max="9" width="18.28515625" customWidth="1"/>
    <col min="10" max="10" width="14.7109375" customWidth="1"/>
    <col min="11" max="11" width="12.7109375" customWidth="1"/>
  </cols>
  <sheetData>
    <row r="1" spans="1:12" ht="18.75" x14ac:dyDescent="0.3">
      <c r="A1" s="3" t="s">
        <v>0</v>
      </c>
      <c r="B1" s="3"/>
    </row>
    <row r="2" spans="1:12" ht="18.75" x14ac:dyDescent="0.3">
      <c r="A2" s="3" t="s">
        <v>1</v>
      </c>
      <c r="B2" s="3"/>
    </row>
    <row r="3" spans="1:12" ht="18.75" x14ac:dyDescent="0.3">
      <c r="A3" s="3" t="s">
        <v>2</v>
      </c>
      <c r="B3" s="3"/>
    </row>
    <row r="5" spans="1:12" ht="21" x14ac:dyDescent="0.35">
      <c r="E5" s="1" t="s">
        <v>3</v>
      </c>
    </row>
    <row r="6" spans="1:12" ht="15.75" x14ac:dyDescent="0.25">
      <c r="B6" s="2" t="s">
        <v>195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162543</v>
      </c>
      <c r="B9" s="197"/>
      <c r="C9" s="198"/>
      <c r="D9" s="49">
        <v>95769.9</v>
      </c>
      <c r="E9" s="49">
        <v>-117575</v>
      </c>
      <c r="F9" s="50">
        <f>A9*5/100</f>
        <v>8127.15</v>
      </c>
      <c r="G9" s="50">
        <f>A9*25/100</f>
        <v>40635.75</v>
      </c>
      <c r="H9" s="50">
        <f>A9-F9-G9</f>
        <v>113780.1</v>
      </c>
      <c r="I9" s="6">
        <v>-99564.9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105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40" t="s">
        <v>196</v>
      </c>
      <c r="I16" s="4">
        <v>112500</v>
      </c>
      <c r="J16" s="4"/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 t="s">
        <v>93</v>
      </c>
      <c r="K17" s="40"/>
      <c r="L17" s="2"/>
    </row>
    <row r="18" spans="1:12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40"/>
      <c r="I18" s="4"/>
      <c r="J18" s="4"/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197</v>
      </c>
      <c r="D20" s="191"/>
      <c r="E20" s="191"/>
      <c r="F20" s="191"/>
      <c r="G20" s="191"/>
      <c r="H20" s="40" t="s">
        <v>71</v>
      </c>
      <c r="I20" s="4">
        <v>3000</v>
      </c>
      <c r="J20" s="4" t="s">
        <v>93</v>
      </c>
      <c r="K20" s="40"/>
      <c r="L20" s="2"/>
    </row>
    <row r="21" spans="1:12" ht="15.75" x14ac:dyDescent="0.25">
      <c r="A21" s="10">
        <v>8</v>
      </c>
      <c r="B21" s="191"/>
      <c r="C21" s="191" t="s">
        <v>198</v>
      </c>
      <c r="D21" s="191"/>
      <c r="E21" s="191"/>
      <c r="F21" s="191"/>
      <c r="G21" s="191"/>
      <c r="H21" s="40" t="s">
        <v>112</v>
      </c>
      <c r="I21" s="4">
        <v>12000</v>
      </c>
      <c r="J21" s="4" t="s">
        <v>93</v>
      </c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 t="s">
        <v>144</v>
      </c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132</v>
      </c>
      <c r="I24" s="4">
        <v>520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13</v>
      </c>
      <c r="B26" s="192"/>
      <c r="C26" s="190" t="s">
        <v>199</v>
      </c>
      <c r="D26" s="190"/>
      <c r="E26" s="190"/>
      <c r="F26" s="190"/>
      <c r="G26" s="190"/>
      <c r="H26" s="45" t="s">
        <v>200</v>
      </c>
      <c r="I26" s="18">
        <v>40000</v>
      </c>
      <c r="J26" s="18" t="s">
        <v>60</v>
      </c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40"/>
      <c r="I28" s="4"/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2" ht="15.75" x14ac:dyDescent="0.25">
      <c r="A31" s="10">
        <v>18</v>
      </c>
      <c r="B31" s="191"/>
      <c r="C31" s="191" t="s">
        <v>136</v>
      </c>
      <c r="D31" s="191"/>
      <c r="E31" s="191"/>
      <c r="F31" s="191"/>
      <c r="G31" s="191"/>
      <c r="H31" s="40" t="s">
        <v>201</v>
      </c>
      <c r="I31" s="4">
        <v>76500</v>
      </c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18000</v>
      </c>
      <c r="J32" s="4"/>
      <c r="K32" s="40"/>
      <c r="L32" s="2"/>
    </row>
    <row r="33" spans="1:13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/>
      <c r="J33" s="4"/>
      <c r="K33" s="40"/>
      <c r="L33" s="58"/>
    </row>
    <row r="34" spans="1:13" ht="15.75" x14ac:dyDescent="0.25">
      <c r="A34" s="10"/>
      <c r="B34" s="184"/>
      <c r="C34" s="259" t="s">
        <v>61</v>
      </c>
      <c r="D34" s="260"/>
      <c r="E34" s="260"/>
      <c r="F34" s="260"/>
      <c r="G34" s="261"/>
      <c r="H34" s="45"/>
      <c r="I34" s="4"/>
      <c r="J34" s="4"/>
      <c r="K34" s="39"/>
      <c r="L34" s="58"/>
    </row>
    <row r="35" spans="1:13" ht="15.75" x14ac:dyDescent="0.25">
      <c r="A35" s="10"/>
      <c r="B35" s="184"/>
      <c r="C35" s="26" t="s">
        <v>65</v>
      </c>
      <c r="D35" s="27"/>
      <c r="E35" s="27"/>
      <c r="F35" s="27"/>
      <c r="G35" s="28"/>
      <c r="H35" s="45" t="s">
        <v>41</v>
      </c>
      <c r="I35" s="18">
        <v>26000</v>
      </c>
      <c r="J35" s="21" t="s">
        <v>60</v>
      </c>
      <c r="K35" s="60"/>
      <c r="L35" s="59"/>
      <c r="M35" s="2"/>
    </row>
    <row r="36" spans="1:13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40" t="s">
        <v>202</v>
      </c>
      <c r="I36" s="4">
        <v>76000</v>
      </c>
      <c r="J36" s="4"/>
      <c r="K36" s="40"/>
      <c r="L36" s="58"/>
    </row>
    <row r="37" spans="1:13" ht="15.75" x14ac:dyDescent="0.25">
      <c r="A37" s="10">
        <v>22</v>
      </c>
      <c r="B37" s="184"/>
      <c r="C37" s="45" t="s">
        <v>51</v>
      </c>
      <c r="D37" s="45"/>
      <c r="E37" s="32"/>
      <c r="F37" s="95"/>
      <c r="G37" s="96"/>
      <c r="H37" s="45" t="s">
        <v>56</v>
      </c>
      <c r="I37" s="18">
        <v>46000</v>
      </c>
      <c r="J37" s="18" t="s">
        <v>60</v>
      </c>
      <c r="K37" s="40"/>
      <c r="L37" s="58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3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3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</row>
    <row r="41" spans="1:13" ht="15.75" x14ac:dyDescent="0.25">
      <c r="A41" s="10">
        <v>26</v>
      </c>
      <c r="B41" s="191"/>
      <c r="C41" s="191" t="s">
        <v>47</v>
      </c>
      <c r="D41" s="191"/>
      <c r="E41" s="191"/>
      <c r="F41" s="191"/>
      <c r="G41" s="191"/>
      <c r="H41" s="40"/>
      <c r="I41" s="4"/>
      <c r="J41" s="4"/>
      <c r="K41" s="40"/>
      <c r="L41" s="58"/>
    </row>
    <row r="42" spans="1:13" ht="15.75" x14ac:dyDescent="0.25">
      <c r="A42" s="10">
        <v>27</v>
      </c>
      <c r="B42" s="191"/>
      <c r="C42" s="40" t="s">
        <v>52</v>
      </c>
      <c r="D42" s="40"/>
      <c r="E42" s="36"/>
      <c r="F42" s="37"/>
      <c r="G42" s="38"/>
      <c r="H42" s="40"/>
      <c r="I42" s="4">
        <v>5000</v>
      </c>
      <c r="J42" s="4"/>
      <c r="K42" s="40"/>
      <c r="L42" s="58"/>
    </row>
    <row r="43" spans="1:13" ht="15.75" x14ac:dyDescent="0.25">
      <c r="A43" s="10"/>
      <c r="B43" s="191"/>
      <c r="C43" s="32" t="s">
        <v>64</v>
      </c>
      <c r="D43" s="37"/>
      <c r="E43" s="37"/>
      <c r="F43" s="37"/>
      <c r="G43" s="38"/>
      <c r="H43" s="40"/>
      <c r="I43" s="18">
        <v>46000</v>
      </c>
      <c r="J43" s="4"/>
      <c r="K43" s="40"/>
      <c r="L43" s="58"/>
      <c r="M43" s="2"/>
    </row>
    <row r="44" spans="1:13" ht="15.75" x14ac:dyDescent="0.25">
      <c r="A44" s="10">
        <v>28</v>
      </c>
      <c r="B44" s="191"/>
      <c r="C44" s="191" t="s">
        <v>139</v>
      </c>
      <c r="D44" s="191"/>
      <c r="E44" s="191"/>
      <c r="F44" s="191"/>
      <c r="G44" s="191"/>
      <c r="H44" s="45"/>
      <c r="I44" s="18"/>
      <c r="J44" s="4"/>
      <c r="K44" s="40"/>
      <c r="L44" s="58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3" customHeight="1" x14ac:dyDescent="0.25">
      <c r="A46" s="189" t="s">
        <v>82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hidden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ht="21" customHeigh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5" t="s">
        <v>31</v>
      </c>
      <c r="I53" s="2"/>
      <c r="J53" s="2"/>
      <c r="K53" s="2"/>
      <c r="L53" s="2"/>
    </row>
    <row r="54" spans="1:12" ht="15.75" x14ac:dyDescent="0.25">
      <c r="A54" s="2" t="s">
        <v>32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36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46:L50"/>
    <mergeCell ref="C28:G28"/>
    <mergeCell ref="C29:G29"/>
    <mergeCell ref="C30:G30"/>
    <mergeCell ref="C31:G31"/>
    <mergeCell ref="C32:G32"/>
    <mergeCell ref="B33:B39"/>
    <mergeCell ref="C33:G33"/>
    <mergeCell ref="C34:G34"/>
    <mergeCell ref="C36:G36"/>
    <mergeCell ref="C38:G38"/>
    <mergeCell ref="C39:G39"/>
    <mergeCell ref="B40:B44"/>
    <mergeCell ref="C40:G40"/>
    <mergeCell ref="C41:G41"/>
    <mergeCell ref="C44:G44"/>
  </mergeCells>
  <pageMargins left="0.25" right="0.25" top="0.75" bottom="0.75" header="0.3" footer="0.3"/>
  <pageSetup paperSize="9" scale="66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10.5703125" customWidth="1"/>
    <col min="3" max="3" width="11.85546875" customWidth="1"/>
    <col min="4" max="4" width="16.28515625" customWidth="1"/>
    <col min="5" max="5" width="15.5703125" customWidth="1"/>
    <col min="6" max="6" width="11.85546875" customWidth="1"/>
    <col min="7" max="7" width="11.5703125" customWidth="1"/>
    <col min="8" max="8" width="15.42578125" customWidth="1"/>
    <col min="9" max="9" width="18.7109375" customWidth="1"/>
    <col min="10" max="10" width="14.7109375" customWidth="1"/>
    <col min="11" max="11" width="15.14062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190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218096</v>
      </c>
      <c r="B9" s="197"/>
      <c r="C9" s="198"/>
      <c r="D9" s="49">
        <v>283457.63</v>
      </c>
      <c r="E9" s="49">
        <v>28941</v>
      </c>
      <c r="F9" s="50">
        <f>A9*5/100</f>
        <v>10904.8</v>
      </c>
      <c r="G9" s="50">
        <f>A9*25/100</f>
        <v>54524</v>
      </c>
      <c r="H9" s="50">
        <f>A9-F9-G9</f>
        <v>152667.20000000001</v>
      </c>
      <c r="I9" s="6">
        <f>H9-D9+E9</f>
        <v>-101849.43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59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99</v>
      </c>
      <c r="I16" s="18">
        <v>75000</v>
      </c>
      <c r="J16" s="18" t="s">
        <v>93</v>
      </c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133</v>
      </c>
      <c r="I17" s="4">
        <v>48000</v>
      </c>
      <c r="J17" s="4" t="s">
        <v>93</v>
      </c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167</v>
      </c>
      <c r="I18" s="18">
        <v>10000</v>
      </c>
      <c r="J18" s="18" t="s">
        <v>93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265" t="s">
        <v>15</v>
      </c>
      <c r="D21" s="265"/>
      <c r="E21" s="265"/>
      <c r="F21" s="265"/>
      <c r="G21" s="265"/>
      <c r="H21" s="40" t="s">
        <v>37</v>
      </c>
      <c r="I21" s="4">
        <v>33000</v>
      </c>
      <c r="J21" s="4"/>
      <c r="K21" s="40"/>
      <c r="L21" s="2"/>
    </row>
    <row r="22" spans="1:12" ht="15.75" x14ac:dyDescent="0.25">
      <c r="A22" s="10"/>
      <c r="B22" s="180"/>
      <c r="C22" s="32" t="s">
        <v>191</v>
      </c>
      <c r="D22" s="95"/>
      <c r="E22" s="95"/>
      <c r="F22" s="95"/>
      <c r="G22" s="96"/>
      <c r="H22" s="96" t="s">
        <v>192</v>
      </c>
      <c r="I22" s="18">
        <v>12000</v>
      </c>
      <c r="J22" s="18" t="s">
        <v>93</v>
      </c>
      <c r="K22" s="40"/>
      <c r="L22" s="2"/>
    </row>
    <row r="23" spans="1:12" ht="15.75" x14ac:dyDescent="0.25">
      <c r="A23" s="10">
        <v>9</v>
      </c>
      <c r="B23" s="191"/>
      <c r="C23" s="266" t="s">
        <v>113</v>
      </c>
      <c r="D23" s="266"/>
      <c r="E23" s="266"/>
      <c r="F23" s="266"/>
      <c r="G23" s="266"/>
      <c r="H23" s="40" t="s">
        <v>144</v>
      </c>
      <c r="I23" s="4"/>
      <c r="J23" s="4"/>
      <c r="K23" s="40"/>
      <c r="L23" s="2"/>
    </row>
    <row r="24" spans="1:12" ht="15.75" x14ac:dyDescent="0.25">
      <c r="A24" s="10">
        <v>10</v>
      </c>
      <c r="B24" s="192" t="s">
        <v>16</v>
      </c>
      <c r="C24" s="191" t="s">
        <v>92</v>
      </c>
      <c r="D24" s="191"/>
      <c r="E24" s="191"/>
      <c r="F24" s="191"/>
      <c r="G24" s="191"/>
      <c r="H24" s="40"/>
      <c r="I24" s="4"/>
      <c r="J24" s="4"/>
      <c r="K24" s="40"/>
      <c r="L24" s="2"/>
    </row>
    <row r="25" spans="1:12" ht="15.75" x14ac:dyDescent="0.25">
      <c r="A25" s="10">
        <v>11</v>
      </c>
      <c r="B25" s="192"/>
      <c r="C25" s="191" t="s">
        <v>17</v>
      </c>
      <c r="D25" s="191"/>
      <c r="E25" s="191"/>
      <c r="F25" s="191"/>
      <c r="G25" s="191"/>
      <c r="H25" s="40" t="s">
        <v>38</v>
      </c>
      <c r="I25" s="4">
        <v>1040</v>
      </c>
      <c r="J25" s="4"/>
      <c r="K25" s="40"/>
      <c r="L25" s="2"/>
    </row>
    <row r="26" spans="1:12" ht="15.75" x14ac:dyDescent="0.25">
      <c r="A26" s="10">
        <v>12</v>
      </c>
      <c r="B26" s="192"/>
      <c r="C26" s="191" t="s">
        <v>90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13</v>
      </c>
      <c r="B27" s="192"/>
      <c r="C27" s="191" t="s">
        <v>21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14</v>
      </c>
      <c r="B28" s="192"/>
      <c r="C28" s="191" t="s">
        <v>18</v>
      </c>
      <c r="D28" s="191"/>
      <c r="E28" s="191"/>
      <c r="F28" s="191"/>
      <c r="G28" s="191"/>
      <c r="H28" s="40"/>
      <c r="I28" s="4"/>
      <c r="J28" s="4"/>
      <c r="K28" s="40"/>
      <c r="L28" s="2"/>
    </row>
    <row r="29" spans="1:12" ht="15.75" x14ac:dyDescent="0.25">
      <c r="A29" s="10">
        <v>15</v>
      </c>
      <c r="B29" s="192"/>
      <c r="C29" s="191" t="s">
        <v>153</v>
      </c>
      <c r="D29" s="191"/>
      <c r="E29" s="191"/>
      <c r="F29" s="191"/>
      <c r="G29" s="191"/>
      <c r="H29" s="40" t="s">
        <v>42</v>
      </c>
      <c r="I29" s="4">
        <v>100000</v>
      </c>
      <c r="J29" s="4"/>
      <c r="K29" s="40"/>
      <c r="L29" s="2"/>
    </row>
    <row r="30" spans="1:12" ht="15.75" x14ac:dyDescent="0.25">
      <c r="A30" s="10">
        <v>16</v>
      </c>
      <c r="B30" s="192"/>
      <c r="C30" s="191" t="s">
        <v>19</v>
      </c>
      <c r="D30" s="191"/>
      <c r="E30" s="191"/>
      <c r="F30" s="191"/>
      <c r="G30" s="191"/>
      <c r="H30" s="40" t="s">
        <v>41</v>
      </c>
      <c r="I30" s="4">
        <v>160000</v>
      </c>
      <c r="J30" s="4"/>
      <c r="K30" s="40"/>
      <c r="L30" s="2"/>
    </row>
    <row r="31" spans="1:12" ht="15.75" x14ac:dyDescent="0.25">
      <c r="A31" s="10">
        <v>17</v>
      </c>
      <c r="B31" s="191"/>
      <c r="C31" s="191" t="s">
        <v>23</v>
      </c>
      <c r="D31" s="191"/>
      <c r="E31" s="191"/>
      <c r="F31" s="191"/>
      <c r="G31" s="191"/>
      <c r="H31" s="40" t="s">
        <v>115</v>
      </c>
      <c r="I31" s="4">
        <v>100000</v>
      </c>
      <c r="J31" s="4"/>
      <c r="K31" s="40"/>
      <c r="L31" s="2"/>
    </row>
    <row r="32" spans="1:12" ht="15.75" x14ac:dyDescent="0.25">
      <c r="A32" s="10">
        <v>18</v>
      </c>
      <c r="B32" s="191"/>
      <c r="C32" s="191" t="s">
        <v>136</v>
      </c>
      <c r="D32" s="191"/>
      <c r="E32" s="191"/>
      <c r="F32" s="191"/>
      <c r="G32" s="191"/>
      <c r="H32" s="40" t="s">
        <v>193</v>
      </c>
      <c r="I32" s="4">
        <v>85000</v>
      </c>
      <c r="J32" s="4" t="s">
        <v>59</v>
      </c>
      <c r="K32" s="40"/>
      <c r="L32" s="2"/>
    </row>
    <row r="33" spans="1:13" ht="15.75" x14ac:dyDescent="0.25">
      <c r="A33" s="10">
        <v>19</v>
      </c>
      <c r="B33" s="191"/>
      <c r="C33" s="191" t="s">
        <v>24</v>
      </c>
      <c r="D33" s="191"/>
      <c r="E33" s="191"/>
      <c r="F33" s="191"/>
      <c r="G33" s="191"/>
      <c r="H33" s="40" t="s">
        <v>43</v>
      </c>
      <c r="I33" s="4">
        <v>24000</v>
      </c>
      <c r="J33" s="4"/>
      <c r="K33" s="40"/>
      <c r="L33" s="2"/>
    </row>
    <row r="34" spans="1:13" ht="15" customHeight="1" x14ac:dyDescent="0.25">
      <c r="A34" s="10">
        <v>20</v>
      </c>
      <c r="B34" s="183" t="s">
        <v>28</v>
      </c>
      <c r="C34" s="190" t="s">
        <v>25</v>
      </c>
      <c r="D34" s="190"/>
      <c r="E34" s="190"/>
      <c r="F34" s="190"/>
      <c r="G34" s="190"/>
      <c r="H34" s="45"/>
      <c r="I34" s="18"/>
      <c r="J34" s="18"/>
      <c r="K34" s="40"/>
      <c r="L34" s="58"/>
    </row>
    <row r="35" spans="1:13" ht="15.75" x14ac:dyDescent="0.25">
      <c r="A35" s="10"/>
      <c r="B35" s="184"/>
      <c r="C35" s="259" t="s">
        <v>61</v>
      </c>
      <c r="D35" s="260"/>
      <c r="E35" s="260"/>
      <c r="F35" s="260"/>
      <c r="G35" s="261"/>
      <c r="H35" s="45"/>
      <c r="I35" s="18"/>
      <c r="J35" s="18"/>
      <c r="K35" s="39"/>
      <c r="L35" s="58"/>
    </row>
    <row r="36" spans="1:13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40"/>
      <c r="I36" s="4"/>
      <c r="J36" s="4"/>
      <c r="K36" s="40"/>
      <c r="L36" s="58"/>
    </row>
    <row r="37" spans="1:13" ht="15.75" x14ac:dyDescent="0.25">
      <c r="A37" s="10">
        <v>22</v>
      </c>
      <c r="B37" s="184"/>
      <c r="C37" s="40" t="s">
        <v>51</v>
      </c>
      <c r="D37" s="40"/>
      <c r="E37" s="36"/>
      <c r="F37" s="37"/>
      <c r="G37" s="38"/>
      <c r="H37" s="40" t="s">
        <v>194</v>
      </c>
      <c r="I37" s="4"/>
      <c r="J37" s="4"/>
      <c r="K37" s="40"/>
      <c r="L37" s="58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3" ht="15" customHeight="1" x14ac:dyDescent="0.25">
      <c r="A39" s="10">
        <v>24</v>
      </c>
      <c r="B39" s="185"/>
      <c r="C39" s="186" t="s">
        <v>50</v>
      </c>
      <c r="D39" s="187"/>
      <c r="E39" s="187"/>
      <c r="F39" s="187"/>
      <c r="G39" s="188"/>
      <c r="H39" s="45" t="s">
        <v>167</v>
      </c>
      <c r="I39" s="18">
        <v>25000</v>
      </c>
      <c r="J39" s="18" t="s">
        <v>60</v>
      </c>
      <c r="K39" s="40"/>
      <c r="L39" s="58"/>
    </row>
    <row r="40" spans="1:13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 t="s">
        <v>46</v>
      </c>
      <c r="I40" s="4">
        <v>3900</v>
      </c>
      <c r="J40" s="4"/>
      <c r="K40" s="40"/>
      <c r="L40" s="58"/>
    </row>
    <row r="41" spans="1:13" ht="15.75" x14ac:dyDescent="0.25">
      <c r="A41" s="10">
        <v>26</v>
      </c>
      <c r="B41" s="191"/>
      <c r="C41" s="191" t="s">
        <v>47</v>
      </c>
      <c r="D41" s="191"/>
      <c r="E41" s="191"/>
      <c r="F41" s="191"/>
      <c r="G41" s="191"/>
      <c r="H41" s="40" t="s">
        <v>48</v>
      </c>
      <c r="I41" s="4">
        <v>15000</v>
      </c>
      <c r="J41" s="4"/>
      <c r="K41" s="40"/>
      <c r="L41" s="58"/>
    </row>
    <row r="42" spans="1:13" ht="15.75" x14ac:dyDescent="0.25">
      <c r="A42" s="10">
        <v>27</v>
      </c>
      <c r="B42" s="191"/>
      <c r="C42" s="36" t="s">
        <v>52</v>
      </c>
      <c r="D42" s="37"/>
      <c r="E42" s="37"/>
      <c r="F42" s="37"/>
      <c r="G42" s="38"/>
      <c r="H42" s="40"/>
      <c r="I42" s="4">
        <v>5000</v>
      </c>
      <c r="J42" s="4"/>
      <c r="K42" s="40"/>
      <c r="L42" s="58"/>
    </row>
    <row r="43" spans="1:13" ht="15.75" x14ac:dyDescent="0.25">
      <c r="A43" s="10"/>
      <c r="B43" s="191"/>
      <c r="C43" s="32" t="s">
        <v>64</v>
      </c>
      <c r="D43" s="37"/>
      <c r="E43" s="37"/>
      <c r="F43" s="37"/>
      <c r="G43" s="38"/>
      <c r="H43" s="40"/>
      <c r="I43" s="18">
        <v>54000</v>
      </c>
      <c r="J43" s="4"/>
      <c r="K43" s="40"/>
      <c r="L43" s="58"/>
      <c r="M43" s="2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89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" customHeight="1" x14ac:dyDescent="0.25">
      <c r="A52" s="2"/>
      <c r="B52" s="2"/>
      <c r="C52" s="2"/>
      <c r="D52" s="2"/>
      <c r="E52" s="2"/>
      <c r="F52" s="2"/>
      <c r="G52" s="2"/>
      <c r="H52" s="15" t="s">
        <v>31</v>
      </c>
      <c r="I52" s="2"/>
      <c r="J52" s="2"/>
      <c r="K52" s="2"/>
      <c r="L52" s="2"/>
    </row>
    <row r="53" spans="1:12" ht="15.75" x14ac:dyDescent="0.25">
      <c r="A53" s="2" t="s">
        <v>32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5">
    <mergeCell ref="A7:C7"/>
    <mergeCell ref="A8:C8"/>
    <mergeCell ref="A9:C9"/>
    <mergeCell ref="C13:G13"/>
    <mergeCell ref="B14:B23"/>
    <mergeCell ref="C14:G14"/>
    <mergeCell ref="C15:G15"/>
    <mergeCell ref="C16:G16"/>
    <mergeCell ref="C17:G17"/>
    <mergeCell ref="C18:G18"/>
    <mergeCell ref="C19:G19"/>
    <mergeCell ref="C20:G20"/>
    <mergeCell ref="C21:G21"/>
    <mergeCell ref="C23:G23"/>
    <mergeCell ref="B24:B3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9:G39"/>
    <mergeCell ref="B40:B43"/>
    <mergeCell ref="C40:G40"/>
    <mergeCell ref="C41:G41"/>
    <mergeCell ref="A45:L49"/>
    <mergeCell ref="B34:B39"/>
    <mergeCell ref="C34:G34"/>
    <mergeCell ref="C35:G35"/>
    <mergeCell ref="C36:G36"/>
    <mergeCell ref="C38:G38"/>
  </mergeCells>
  <pageMargins left="0.25" right="0.25" top="0.75" bottom="0.75" header="0.3" footer="0.3"/>
  <pageSetup paperSize="9" scale="62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workbookViewId="0">
      <selection activeCell="I76" sqref="I76"/>
    </sheetView>
  </sheetViews>
  <sheetFormatPr defaultRowHeight="15" x14ac:dyDescent="0.25"/>
  <cols>
    <col min="1" max="1" width="7.140625" customWidth="1"/>
    <col min="2" max="2" width="9.28515625" customWidth="1"/>
    <col min="3" max="3" width="11.85546875" customWidth="1"/>
    <col min="4" max="4" width="16.28515625" customWidth="1"/>
    <col min="5" max="5" width="14.5703125" customWidth="1"/>
    <col min="6" max="6" width="11.5703125" customWidth="1"/>
    <col min="7" max="7" width="13" customWidth="1"/>
    <col min="8" max="8" width="14" customWidth="1"/>
    <col min="9" max="9" width="17" customWidth="1"/>
    <col min="10" max="10" width="15.2851562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4" spans="1:12" ht="10.5" customHeight="1" x14ac:dyDescent="0.25"/>
    <row r="5" spans="1:12" ht="21" x14ac:dyDescent="0.35">
      <c r="E5" s="1" t="s">
        <v>3</v>
      </c>
    </row>
    <row r="6" spans="1:12" ht="15.75" x14ac:dyDescent="0.25">
      <c r="B6" s="2" t="s">
        <v>168</v>
      </c>
      <c r="C6" s="2"/>
      <c r="D6" s="2"/>
      <c r="E6" s="2"/>
      <c r="F6" s="2"/>
      <c r="G6" s="2"/>
      <c r="H6" s="2"/>
      <c r="I6" s="2"/>
      <c r="J6" s="2"/>
    </row>
    <row r="7" spans="1:12" ht="52.5" customHeight="1" x14ac:dyDescent="0.25">
      <c r="A7" s="253" t="s">
        <v>169</v>
      </c>
      <c r="B7" s="254"/>
      <c r="C7" s="255"/>
      <c r="D7" s="101" t="s">
        <v>170</v>
      </c>
      <c r="E7" s="101" t="s">
        <v>171</v>
      </c>
      <c r="F7" s="101" t="s">
        <v>34</v>
      </c>
      <c r="G7" s="101" t="s">
        <v>4</v>
      </c>
      <c r="H7" s="101" t="s">
        <v>172</v>
      </c>
      <c r="I7" s="102" t="s">
        <v>173</v>
      </c>
      <c r="J7" s="87"/>
    </row>
    <row r="8" spans="1:12" ht="19.5" customHeight="1" x14ac:dyDescent="0.25">
      <c r="A8" s="253">
        <v>1</v>
      </c>
      <c r="B8" s="254"/>
      <c r="C8" s="255"/>
      <c r="D8" s="101">
        <v>2</v>
      </c>
      <c r="E8" s="101">
        <v>3</v>
      </c>
      <c r="F8" s="101" t="s">
        <v>77</v>
      </c>
      <c r="G8" s="101" t="s">
        <v>78</v>
      </c>
      <c r="H8" s="101" t="s">
        <v>79</v>
      </c>
      <c r="I8" s="101" t="s">
        <v>80</v>
      </c>
      <c r="J8" s="87"/>
    </row>
    <row r="9" spans="1:12" ht="15.75" x14ac:dyDescent="0.25">
      <c r="A9" s="256">
        <v>490496.45</v>
      </c>
      <c r="B9" s="257"/>
      <c r="C9" s="258"/>
      <c r="D9" s="103">
        <v>557674.29</v>
      </c>
      <c r="E9" s="103">
        <v>397920.92</v>
      </c>
      <c r="F9" s="104">
        <f>A9*5/100</f>
        <v>24524.822499999998</v>
      </c>
      <c r="G9" s="104">
        <f>A9*25/100</f>
        <v>122624.1125</v>
      </c>
      <c r="H9" s="104">
        <f>A9-F9-G9</f>
        <v>343347.51500000001</v>
      </c>
      <c r="I9" s="4">
        <f>H9-D9+E9</f>
        <v>183594.14499999996</v>
      </c>
      <c r="J9" s="88"/>
    </row>
    <row r="10" spans="1:12" ht="7.5" customHeight="1" x14ac:dyDescent="0.25"/>
    <row r="11" spans="1:12" ht="18.75" x14ac:dyDescent="0.3">
      <c r="C11" s="3" t="s">
        <v>62</v>
      </c>
    </row>
    <row r="12" spans="1:12" ht="31.5" x14ac:dyDescent="0.25">
      <c r="A12" s="7" t="s">
        <v>5</v>
      </c>
      <c r="B12" s="8" t="s">
        <v>8</v>
      </c>
      <c r="C12" s="199" t="s">
        <v>7</v>
      </c>
      <c r="D12" s="200"/>
      <c r="E12" s="200"/>
      <c r="F12" s="200"/>
      <c r="G12" s="201"/>
      <c r="H12" s="8" t="s">
        <v>35</v>
      </c>
      <c r="I12" s="33" t="s">
        <v>63</v>
      </c>
      <c r="J12" s="8" t="s">
        <v>104</v>
      </c>
      <c r="K12" s="8" t="s">
        <v>6</v>
      </c>
      <c r="L12" s="2"/>
    </row>
    <row r="13" spans="1:12" ht="15.75" x14ac:dyDescent="0.25">
      <c r="A13" s="10">
        <v>1</v>
      </c>
      <c r="B13" s="192" t="s">
        <v>9</v>
      </c>
      <c r="C13" s="191" t="s">
        <v>103</v>
      </c>
      <c r="D13" s="191"/>
      <c r="E13" s="191"/>
      <c r="F13" s="191"/>
      <c r="G13" s="191"/>
      <c r="H13" s="40"/>
      <c r="I13" s="4"/>
      <c r="J13" s="4"/>
      <c r="K13" s="40"/>
      <c r="L13" s="2"/>
    </row>
    <row r="14" spans="1:12" ht="15.75" x14ac:dyDescent="0.25">
      <c r="A14" s="10">
        <v>2</v>
      </c>
      <c r="B14" s="202"/>
      <c r="C14" s="191" t="s">
        <v>12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3</v>
      </c>
      <c r="B15" s="202"/>
      <c r="C15" s="191" t="s">
        <v>10</v>
      </c>
      <c r="D15" s="191"/>
      <c r="E15" s="191"/>
      <c r="F15" s="191"/>
      <c r="G15" s="191"/>
      <c r="H15" s="40" t="s">
        <v>129</v>
      </c>
      <c r="I15" s="4">
        <v>91000</v>
      </c>
      <c r="J15" s="4"/>
      <c r="K15" s="40"/>
      <c r="L15" s="2"/>
    </row>
    <row r="16" spans="1:12" ht="15.75" x14ac:dyDescent="0.25">
      <c r="A16" s="10">
        <v>4</v>
      </c>
      <c r="B16" s="202"/>
      <c r="C16" s="191" t="s">
        <v>174</v>
      </c>
      <c r="D16" s="191"/>
      <c r="E16" s="191"/>
      <c r="F16" s="191"/>
      <c r="G16" s="191"/>
      <c r="H16" s="40" t="s">
        <v>36</v>
      </c>
      <c r="I16" s="4">
        <v>24000</v>
      </c>
      <c r="J16" s="4"/>
      <c r="K16" s="40"/>
      <c r="L16" s="2"/>
    </row>
    <row r="17" spans="1:12" ht="15.75" x14ac:dyDescent="0.25">
      <c r="A17" s="10">
        <v>5</v>
      </c>
      <c r="B17" s="202"/>
      <c r="C17" s="191" t="s">
        <v>11</v>
      </c>
      <c r="D17" s="191"/>
      <c r="E17" s="191"/>
      <c r="F17" s="191"/>
      <c r="G17" s="191"/>
      <c r="H17" s="40"/>
      <c r="I17" s="4"/>
      <c r="J17" s="4"/>
      <c r="K17" s="40"/>
      <c r="L17" s="2"/>
    </row>
    <row r="18" spans="1:12" ht="15.75" x14ac:dyDescent="0.25">
      <c r="A18" s="10">
        <v>6</v>
      </c>
      <c r="B18" s="202"/>
      <c r="C18" s="191" t="s">
        <v>13</v>
      </c>
      <c r="D18" s="191"/>
      <c r="E18" s="191"/>
      <c r="F18" s="191"/>
      <c r="G18" s="191"/>
      <c r="H18" s="40"/>
      <c r="I18" s="4"/>
      <c r="J18" s="4"/>
      <c r="K18" s="40"/>
      <c r="L18" s="2"/>
    </row>
    <row r="19" spans="1:12" ht="15.75" x14ac:dyDescent="0.25">
      <c r="A19" s="10">
        <v>7</v>
      </c>
      <c r="B19" s="191"/>
      <c r="C19" s="191" t="s">
        <v>14</v>
      </c>
      <c r="D19" s="191"/>
      <c r="E19" s="191"/>
      <c r="F19" s="191"/>
      <c r="G19" s="191"/>
      <c r="H19" s="40"/>
      <c r="I19" s="4"/>
      <c r="J19" s="4"/>
      <c r="K19" s="40"/>
      <c r="L19" s="2"/>
    </row>
    <row r="20" spans="1:12" ht="15.75" x14ac:dyDescent="0.25">
      <c r="A20" s="10">
        <v>8</v>
      </c>
      <c r="B20" s="191"/>
      <c r="C20" s="191" t="s">
        <v>15</v>
      </c>
      <c r="D20" s="191"/>
      <c r="E20" s="191"/>
      <c r="F20" s="191"/>
      <c r="G20" s="191"/>
      <c r="H20" s="40"/>
      <c r="I20" s="4"/>
      <c r="J20" s="4"/>
      <c r="K20" s="40"/>
      <c r="L20" s="2"/>
    </row>
    <row r="21" spans="1:12" ht="15.75" x14ac:dyDescent="0.25">
      <c r="A21" s="10">
        <v>9</v>
      </c>
      <c r="B21" s="191"/>
      <c r="C21" s="191" t="s">
        <v>113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10</v>
      </c>
      <c r="B22" s="192" t="s">
        <v>16</v>
      </c>
      <c r="C22" s="190" t="s">
        <v>175</v>
      </c>
      <c r="D22" s="190"/>
      <c r="E22" s="190"/>
      <c r="F22" s="190"/>
      <c r="G22" s="190"/>
      <c r="H22" s="40" t="s">
        <v>176</v>
      </c>
      <c r="I22" s="4">
        <v>26600</v>
      </c>
      <c r="J22" s="18" t="s">
        <v>123</v>
      </c>
      <c r="K22" s="40"/>
      <c r="L22" s="2"/>
    </row>
    <row r="23" spans="1:12" ht="15.75" x14ac:dyDescent="0.25">
      <c r="A23" s="10">
        <v>11</v>
      </c>
      <c r="B23" s="192"/>
      <c r="C23" s="191" t="s">
        <v>17</v>
      </c>
      <c r="D23" s="191"/>
      <c r="E23" s="191"/>
      <c r="F23" s="191"/>
      <c r="G23" s="191"/>
      <c r="H23" s="40" t="s">
        <v>152</v>
      </c>
      <c r="I23" s="4">
        <v>780</v>
      </c>
      <c r="J23" s="4"/>
      <c r="K23" s="40"/>
      <c r="L23" s="2"/>
    </row>
    <row r="24" spans="1:12" ht="15.75" x14ac:dyDescent="0.25">
      <c r="A24" s="10">
        <v>12</v>
      </c>
      <c r="B24" s="192"/>
      <c r="C24" s="191" t="s">
        <v>90</v>
      </c>
      <c r="D24" s="191"/>
      <c r="E24" s="191"/>
      <c r="F24" s="191"/>
      <c r="G24" s="191"/>
      <c r="H24" s="40" t="s">
        <v>55</v>
      </c>
      <c r="I24" s="4">
        <v>103000</v>
      </c>
      <c r="J24" s="4"/>
      <c r="K24" s="40"/>
      <c r="L24" s="2"/>
    </row>
    <row r="25" spans="1:12" ht="15.75" x14ac:dyDescent="0.25">
      <c r="A25" s="10">
        <v>13</v>
      </c>
      <c r="B25" s="192"/>
      <c r="C25" s="191" t="s">
        <v>21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14</v>
      </c>
      <c r="B26" s="192"/>
      <c r="C26" s="190" t="s">
        <v>18</v>
      </c>
      <c r="D26" s="190"/>
      <c r="E26" s="190"/>
      <c r="F26" s="190"/>
      <c r="G26" s="190"/>
      <c r="H26" s="40" t="s">
        <v>177</v>
      </c>
      <c r="I26" s="4">
        <v>90900</v>
      </c>
      <c r="J26" s="18" t="s">
        <v>123</v>
      </c>
      <c r="K26" s="40"/>
      <c r="L26" s="2"/>
    </row>
    <row r="27" spans="1:12" ht="15.75" x14ac:dyDescent="0.25">
      <c r="A27" s="10">
        <v>15</v>
      </c>
      <c r="B27" s="192"/>
      <c r="C27" s="191" t="s">
        <v>22</v>
      </c>
      <c r="D27" s="191"/>
      <c r="E27" s="191"/>
      <c r="F27" s="191"/>
      <c r="G27" s="191"/>
      <c r="H27" s="40" t="s">
        <v>44</v>
      </c>
      <c r="I27" s="4">
        <v>45000</v>
      </c>
      <c r="J27" s="4"/>
      <c r="K27" s="40"/>
      <c r="L27" s="2"/>
    </row>
    <row r="28" spans="1:12" ht="15.75" x14ac:dyDescent="0.25">
      <c r="A28" s="10">
        <v>16</v>
      </c>
      <c r="B28" s="192"/>
      <c r="C28" s="191" t="s">
        <v>19</v>
      </c>
      <c r="D28" s="191"/>
      <c r="E28" s="191"/>
      <c r="F28" s="191"/>
      <c r="G28" s="191"/>
      <c r="H28" s="40" t="s">
        <v>41</v>
      </c>
      <c r="I28" s="4">
        <v>280000</v>
      </c>
      <c r="J28" s="4"/>
      <c r="K28" s="40"/>
      <c r="L28" s="2"/>
    </row>
    <row r="29" spans="1:12" ht="15.75" x14ac:dyDescent="0.25">
      <c r="A29" s="10">
        <v>17</v>
      </c>
      <c r="B29" s="191"/>
      <c r="C29" s="191" t="s">
        <v>23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18</v>
      </c>
      <c r="B30" s="191"/>
      <c r="C30" s="191" t="s">
        <v>136</v>
      </c>
      <c r="D30" s="191"/>
      <c r="E30" s="191"/>
      <c r="F30" s="191"/>
      <c r="G30" s="191"/>
      <c r="H30" s="40" t="s">
        <v>117</v>
      </c>
      <c r="I30" s="4">
        <v>76500</v>
      </c>
      <c r="J30" s="4"/>
      <c r="K30" s="40"/>
      <c r="L30" s="2"/>
    </row>
    <row r="31" spans="1:12" ht="15.75" x14ac:dyDescent="0.25">
      <c r="A31" s="10">
        <v>19</v>
      </c>
      <c r="B31" s="191"/>
      <c r="C31" s="191" t="s">
        <v>24</v>
      </c>
      <c r="D31" s="191"/>
      <c r="E31" s="191"/>
      <c r="F31" s="191"/>
      <c r="G31" s="191"/>
      <c r="H31" s="40" t="s">
        <v>43</v>
      </c>
      <c r="I31" s="4">
        <v>24000</v>
      </c>
      <c r="J31" s="4"/>
      <c r="K31" s="40"/>
      <c r="L31" s="2"/>
    </row>
    <row r="32" spans="1:12" ht="15" customHeight="1" x14ac:dyDescent="0.25">
      <c r="A32" s="10">
        <v>20</v>
      </c>
      <c r="B32" s="183" t="s">
        <v>28</v>
      </c>
      <c r="C32" s="191" t="s">
        <v>25</v>
      </c>
      <c r="D32" s="191"/>
      <c r="E32" s="191"/>
      <c r="F32" s="191"/>
      <c r="G32" s="191"/>
      <c r="H32" s="40"/>
      <c r="I32" s="4"/>
      <c r="J32" s="4"/>
      <c r="K32" s="41"/>
      <c r="L32" s="58"/>
    </row>
    <row r="33" spans="1:13" ht="15.75" x14ac:dyDescent="0.25">
      <c r="A33" s="10"/>
      <c r="B33" s="184"/>
      <c r="C33" s="26" t="s">
        <v>65</v>
      </c>
      <c r="D33" s="27"/>
      <c r="E33" s="27"/>
      <c r="F33" s="27"/>
      <c r="G33" s="28"/>
      <c r="H33" s="45" t="s">
        <v>41</v>
      </c>
      <c r="I33" s="18">
        <v>26000</v>
      </c>
      <c r="J33" s="61"/>
      <c r="K33" s="60"/>
      <c r="L33" s="59"/>
      <c r="M33" s="2"/>
    </row>
    <row r="34" spans="1:13" ht="15.75" x14ac:dyDescent="0.25">
      <c r="A34" s="10"/>
      <c r="B34" s="184"/>
      <c r="C34" s="262" t="s">
        <v>61</v>
      </c>
      <c r="D34" s="263"/>
      <c r="E34" s="263"/>
      <c r="F34" s="263"/>
      <c r="G34" s="264"/>
      <c r="H34" s="45"/>
      <c r="I34" s="18">
        <v>6000</v>
      </c>
      <c r="J34" s="18" t="s">
        <v>178</v>
      </c>
      <c r="K34" s="39"/>
      <c r="L34" s="58"/>
    </row>
    <row r="35" spans="1:13" ht="15.75" x14ac:dyDescent="0.25">
      <c r="A35" s="10">
        <v>21</v>
      </c>
      <c r="B35" s="184"/>
      <c r="C35" s="191" t="s">
        <v>26</v>
      </c>
      <c r="D35" s="191"/>
      <c r="E35" s="191"/>
      <c r="F35" s="191"/>
      <c r="G35" s="191"/>
      <c r="H35" s="40" t="s">
        <v>179</v>
      </c>
      <c r="I35" s="4">
        <v>114000</v>
      </c>
      <c r="J35" s="4"/>
      <c r="K35" s="40"/>
      <c r="L35" s="58"/>
    </row>
    <row r="36" spans="1:13" ht="15.75" x14ac:dyDescent="0.25">
      <c r="A36" s="10">
        <v>22</v>
      </c>
      <c r="B36" s="184"/>
      <c r="C36" s="36" t="s">
        <v>51</v>
      </c>
      <c r="D36" s="37"/>
      <c r="E36" s="37"/>
      <c r="F36" s="37"/>
      <c r="G36" s="38"/>
      <c r="H36" s="40" t="s">
        <v>180</v>
      </c>
      <c r="I36" s="4">
        <v>70000</v>
      </c>
      <c r="J36" s="4"/>
      <c r="K36" s="40"/>
      <c r="L36" s="58"/>
    </row>
    <row r="37" spans="1:13" ht="15.75" x14ac:dyDescent="0.25">
      <c r="A37" s="10">
        <v>23</v>
      </c>
      <c r="B37" s="184"/>
      <c r="C37" s="191" t="s">
        <v>27</v>
      </c>
      <c r="D37" s="191"/>
      <c r="E37" s="191"/>
      <c r="F37" s="191"/>
      <c r="G37" s="191"/>
      <c r="H37" s="40"/>
      <c r="I37" s="4"/>
      <c r="J37" s="4"/>
      <c r="K37" s="40"/>
      <c r="L37" s="58"/>
    </row>
    <row r="38" spans="1:13" ht="15" customHeight="1" x14ac:dyDescent="0.25">
      <c r="A38" s="10">
        <v>24</v>
      </c>
      <c r="B38" s="185"/>
      <c r="C38" s="180" t="s">
        <v>50</v>
      </c>
      <c r="D38" s="181"/>
      <c r="E38" s="181"/>
      <c r="F38" s="181"/>
      <c r="G38" s="182"/>
      <c r="H38" s="40"/>
      <c r="I38" s="4"/>
      <c r="J38" s="4"/>
      <c r="K38" s="40"/>
      <c r="L38" s="58"/>
    </row>
    <row r="39" spans="1:13" ht="15" customHeight="1" x14ac:dyDescent="0.25">
      <c r="A39" s="10">
        <v>25</v>
      </c>
      <c r="B39" s="192" t="s">
        <v>29</v>
      </c>
      <c r="C39" s="191" t="s">
        <v>45</v>
      </c>
      <c r="D39" s="191"/>
      <c r="E39" s="191"/>
      <c r="F39" s="191"/>
      <c r="G39" s="191"/>
      <c r="H39" s="40"/>
      <c r="I39" s="4"/>
      <c r="J39" s="4"/>
      <c r="K39" s="40"/>
      <c r="L39" s="58"/>
    </row>
    <row r="40" spans="1:13" ht="15.75" x14ac:dyDescent="0.25">
      <c r="A40" s="10">
        <v>26</v>
      </c>
      <c r="B40" s="191"/>
      <c r="C40" s="191" t="s">
        <v>47</v>
      </c>
      <c r="D40" s="191"/>
      <c r="E40" s="191"/>
      <c r="F40" s="265"/>
      <c r="G40" s="191"/>
      <c r="H40" s="40"/>
      <c r="I40" s="4"/>
      <c r="J40" s="4"/>
      <c r="K40" s="40"/>
      <c r="L40" s="58"/>
    </row>
    <row r="41" spans="1:13" ht="15.75" x14ac:dyDescent="0.25">
      <c r="A41" s="10">
        <v>27</v>
      </c>
      <c r="B41" s="191"/>
      <c r="C41" s="40" t="s">
        <v>52</v>
      </c>
      <c r="D41" s="40"/>
      <c r="E41" s="36"/>
      <c r="F41" s="37"/>
      <c r="G41" s="38"/>
      <c r="H41" s="40"/>
      <c r="I41" s="4"/>
      <c r="J41" s="4"/>
      <c r="K41" s="40"/>
      <c r="L41" s="58"/>
    </row>
    <row r="42" spans="1:13" ht="15.75" x14ac:dyDescent="0.25">
      <c r="A42" s="10"/>
      <c r="B42" s="191"/>
      <c r="C42" s="32" t="s">
        <v>64</v>
      </c>
      <c r="D42" s="37"/>
      <c r="E42" s="37"/>
      <c r="F42" s="37"/>
      <c r="G42" s="38"/>
      <c r="H42" s="40"/>
      <c r="I42" s="18">
        <v>124000</v>
      </c>
      <c r="J42" s="4"/>
      <c r="K42" s="40"/>
      <c r="L42" s="58"/>
      <c r="M42" s="2"/>
    </row>
    <row r="43" spans="1:13" ht="15.75" x14ac:dyDescent="0.25">
      <c r="A43" s="10">
        <v>28</v>
      </c>
      <c r="B43" s="191"/>
      <c r="C43" s="186" t="s">
        <v>139</v>
      </c>
      <c r="D43" s="187"/>
      <c r="E43" s="187"/>
      <c r="F43" s="187"/>
      <c r="G43" s="188"/>
      <c r="H43" s="45"/>
      <c r="I43" s="18"/>
      <c r="J43" s="4"/>
      <c r="K43" s="40"/>
      <c r="L43" s="58"/>
    </row>
    <row r="44" spans="1:13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3" ht="3" customHeight="1" x14ac:dyDescent="0.25">
      <c r="A45" s="46" t="s">
        <v>181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3" ht="15" hidden="1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3" ht="15" customHeight="1" x14ac:dyDescent="0.25">
      <c r="A47" s="2" t="s">
        <v>182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3" ht="15" customHeight="1" x14ac:dyDescent="0.25">
      <c r="A48" s="2" t="s">
        <v>183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 customHeight="1" x14ac:dyDescent="0.25">
      <c r="A49" s="2" t="s">
        <v>184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2" t="s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" customHeight="1" x14ac:dyDescent="0.25">
      <c r="A52" s="2"/>
      <c r="B52" s="2"/>
      <c r="C52" s="2"/>
      <c r="D52" s="2"/>
      <c r="E52" s="2"/>
      <c r="F52" s="2"/>
      <c r="G52" s="2"/>
      <c r="H52" s="15" t="s">
        <v>31</v>
      </c>
      <c r="I52" s="2"/>
      <c r="J52" s="2"/>
      <c r="K52" s="2"/>
      <c r="L52" s="2"/>
    </row>
    <row r="53" spans="1:12" ht="15.75" x14ac:dyDescent="0.25">
      <c r="A53" s="2" t="s">
        <v>32</v>
      </c>
      <c r="B53" s="2"/>
      <c r="C53" s="2"/>
      <c r="D53" s="2"/>
      <c r="E53" s="2"/>
      <c r="F53" s="2"/>
      <c r="G53" s="2"/>
      <c r="H53" s="2"/>
      <c r="I53" s="2"/>
      <c r="K53" s="2"/>
      <c r="L53" s="2"/>
    </row>
    <row r="54" spans="1:12" ht="15.75" x14ac:dyDescent="0.25">
      <c r="A54" s="2"/>
      <c r="B54" s="2" t="s">
        <v>33</v>
      </c>
      <c r="C54" s="2"/>
      <c r="D54" s="2"/>
      <c r="E54" s="2"/>
      <c r="F54" s="2"/>
      <c r="G54" s="2"/>
      <c r="H54" s="2"/>
      <c r="I54" s="2"/>
      <c r="K54" s="2"/>
      <c r="L54" s="2"/>
    </row>
    <row r="55" spans="1:12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68" spans="1:10" ht="18.75" x14ac:dyDescent="0.3">
      <c r="A68" s="3" t="s">
        <v>0</v>
      </c>
      <c r="B68" s="3"/>
      <c r="C68" s="3"/>
      <c r="D68" s="3"/>
    </row>
    <row r="69" spans="1:10" ht="18.75" x14ac:dyDescent="0.3">
      <c r="A69" s="3" t="s">
        <v>1</v>
      </c>
      <c r="B69" s="3"/>
      <c r="C69" s="3"/>
      <c r="D69" s="3"/>
    </row>
    <row r="70" spans="1:10" ht="18.75" x14ac:dyDescent="0.3">
      <c r="A70" s="3" t="s">
        <v>2</v>
      </c>
      <c r="B70" s="3"/>
      <c r="C70" s="3"/>
      <c r="D70" s="3"/>
    </row>
    <row r="72" spans="1:10" ht="21" x14ac:dyDescent="0.35">
      <c r="E72" s="1" t="s">
        <v>3</v>
      </c>
    </row>
    <row r="73" spans="1:10" ht="15.75" x14ac:dyDescent="0.25">
      <c r="B73" s="2" t="s">
        <v>185</v>
      </c>
      <c r="C73" s="2"/>
      <c r="D73" s="2"/>
      <c r="E73" s="2"/>
      <c r="F73" s="2"/>
      <c r="G73" s="2"/>
      <c r="H73" s="2"/>
      <c r="I73" s="2"/>
      <c r="J73" s="2"/>
    </row>
    <row r="74" spans="1:10" ht="51" customHeight="1" x14ac:dyDescent="0.25">
      <c r="A74" s="193" t="s">
        <v>75</v>
      </c>
      <c r="B74" s="194"/>
      <c r="C74" s="195"/>
      <c r="D74" s="48" t="s">
        <v>72</v>
      </c>
      <c r="E74" s="48" t="s">
        <v>81</v>
      </c>
      <c r="F74" s="48" t="s">
        <v>34</v>
      </c>
      <c r="G74" s="48" t="s">
        <v>4</v>
      </c>
      <c r="H74" s="48" t="s">
        <v>73</v>
      </c>
      <c r="I74" s="48" t="s">
        <v>76</v>
      </c>
      <c r="J74" s="87"/>
    </row>
    <row r="75" spans="1:10" ht="18.75" x14ac:dyDescent="0.25">
      <c r="A75" s="193">
        <v>1</v>
      </c>
      <c r="B75" s="194"/>
      <c r="C75" s="195"/>
      <c r="D75" s="48">
        <v>2</v>
      </c>
      <c r="E75" s="48">
        <v>3</v>
      </c>
      <c r="F75" s="48" t="s">
        <v>77</v>
      </c>
      <c r="G75" s="48" t="s">
        <v>78</v>
      </c>
      <c r="H75" s="48" t="s">
        <v>79</v>
      </c>
      <c r="I75" s="5" t="s">
        <v>80</v>
      </c>
      <c r="J75" s="87"/>
    </row>
    <row r="76" spans="1:10" ht="18.75" x14ac:dyDescent="0.3">
      <c r="A76" s="196">
        <v>440471</v>
      </c>
      <c r="B76" s="197"/>
      <c r="C76" s="198"/>
      <c r="D76" s="49">
        <v>513344.3</v>
      </c>
      <c r="E76" s="49">
        <v>171732</v>
      </c>
      <c r="F76" s="50">
        <f>A76*5/100</f>
        <v>22023.55</v>
      </c>
      <c r="G76" s="50">
        <f>A76*25/100</f>
        <v>110117.75</v>
      </c>
      <c r="H76" s="50">
        <f>A76-F76-G76</f>
        <v>308329.7</v>
      </c>
      <c r="I76" s="6">
        <f>H76-D76+E76</f>
        <v>-33282.599999999977</v>
      </c>
      <c r="J76" s="88"/>
    </row>
    <row r="78" spans="1:10" ht="18.75" x14ac:dyDescent="0.3">
      <c r="C78" s="3" t="s">
        <v>62</v>
      </c>
    </row>
    <row r="79" spans="1:10" ht="31.5" x14ac:dyDescent="0.25">
      <c r="A79" s="7" t="s">
        <v>5</v>
      </c>
      <c r="B79" s="8" t="s">
        <v>8</v>
      </c>
      <c r="C79" s="199" t="s">
        <v>7</v>
      </c>
      <c r="D79" s="200"/>
      <c r="E79" s="200"/>
      <c r="F79" s="200"/>
      <c r="G79" s="201"/>
      <c r="H79" s="8" t="s">
        <v>35</v>
      </c>
      <c r="I79" s="33" t="s">
        <v>63</v>
      </c>
      <c r="J79" s="8" t="s">
        <v>104</v>
      </c>
    </row>
    <row r="80" spans="1:10" ht="15.75" x14ac:dyDescent="0.25">
      <c r="A80" s="10">
        <v>1</v>
      </c>
      <c r="B80" s="192" t="s">
        <v>9</v>
      </c>
      <c r="C80" s="191" t="s">
        <v>103</v>
      </c>
      <c r="D80" s="191"/>
      <c r="E80" s="191"/>
      <c r="F80" s="191"/>
      <c r="G80" s="191"/>
      <c r="H80" s="40"/>
      <c r="I80" s="4"/>
      <c r="J80" s="4"/>
    </row>
    <row r="81" spans="1:10" ht="15.75" x14ac:dyDescent="0.25">
      <c r="A81" s="10">
        <v>2</v>
      </c>
      <c r="B81" s="202"/>
      <c r="C81" s="191" t="s">
        <v>12</v>
      </c>
      <c r="D81" s="191"/>
      <c r="E81" s="191"/>
      <c r="F81" s="191"/>
      <c r="G81" s="191"/>
      <c r="H81" s="40"/>
      <c r="I81" s="4"/>
      <c r="J81" s="4"/>
    </row>
    <row r="82" spans="1:10" ht="15.75" x14ac:dyDescent="0.25">
      <c r="A82" s="10">
        <v>3</v>
      </c>
      <c r="B82" s="202"/>
      <c r="C82" s="191" t="s">
        <v>10</v>
      </c>
      <c r="D82" s="191"/>
      <c r="E82" s="191"/>
      <c r="F82" s="191"/>
      <c r="G82" s="191"/>
      <c r="H82" s="40"/>
      <c r="I82" s="4"/>
      <c r="J82" s="4"/>
    </row>
    <row r="83" spans="1:10" ht="15.75" x14ac:dyDescent="0.25">
      <c r="A83" s="10">
        <v>4</v>
      </c>
      <c r="B83" s="202"/>
      <c r="C83" s="190" t="s">
        <v>174</v>
      </c>
      <c r="D83" s="190"/>
      <c r="E83" s="190"/>
      <c r="F83" s="190"/>
      <c r="G83" s="190"/>
      <c r="H83" s="45" t="s">
        <v>55</v>
      </c>
      <c r="I83" s="18">
        <v>24000</v>
      </c>
      <c r="J83" s="18" t="s">
        <v>93</v>
      </c>
    </row>
    <row r="84" spans="1:10" ht="15.75" x14ac:dyDescent="0.25">
      <c r="A84" s="10">
        <v>5</v>
      </c>
      <c r="B84" s="202"/>
      <c r="C84" s="190" t="s">
        <v>11</v>
      </c>
      <c r="D84" s="190"/>
      <c r="E84" s="190"/>
      <c r="F84" s="190"/>
      <c r="G84" s="190"/>
      <c r="H84" s="45" t="s">
        <v>186</v>
      </c>
      <c r="I84" s="18">
        <v>14400</v>
      </c>
      <c r="J84" s="18" t="s">
        <v>93</v>
      </c>
    </row>
    <row r="85" spans="1:10" ht="15.75" x14ac:dyDescent="0.25">
      <c r="A85" s="10">
        <v>6</v>
      </c>
      <c r="B85" s="202"/>
      <c r="C85" s="191" t="s">
        <v>13</v>
      </c>
      <c r="D85" s="191"/>
      <c r="E85" s="191"/>
      <c r="F85" s="191"/>
      <c r="G85" s="191"/>
      <c r="H85" s="40"/>
      <c r="I85" s="4"/>
      <c r="J85" s="4"/>
    </row>
    <row r="86" spans="1:10" ht="15.75" x14ac:dyDescent="0.25">
      <c r="A86" s="10">
        <v>7</v>
      </c>
      <c r="B86" s="191"/>
      <c r="C86" s="191" t="s">
        <v>14</v>
      </c>
      <c r="D86" s="191"/>
      <c r="E86" s="191"/>
      <c r="F86" s="191"/>
      <c r="G86" s="191"/>
      <c r="H86" s="40"/>
      <c r="I86" s="4"/>
      <c r="J86" s="4"/>
    </row>
    <row r="87" spans="1:10" ht="15.75" x14ac:dyDescent="0.25">
      <c r="A87" s="10">
        <v>8</v>
      </c>
      <c r="B87" s="191"/>
      <c r="C87" s="191" t="s">
        <v>15</v>
      </c>
      <c r="D87" s="191"/>
      <c r="E87" s="191"/>
      <c r="F87" s="191"/>
      <c r="G87" s="191"/>
      <c r="H87" s="40"/>
      <c r="I87" s="4"/>
      <c r="J87" s="4"/>
    </row>
    <row r="88" spans="1:10" ht="15.75" x14ac:dyDescent="0.25">
      <c r="A88" s="10">
        <v>9</v>
      </c>
      <c r="B88" s="191"/>
      <c r="C88" s="191" t="s">
        <v>113</v>
      </c>
      <c r="D88" s="191"/>
      <c r="E88" s="191"/>
      <c r="F88" s="191"/>
      <c r="G88" s="191"/>
      <c r="H88" s="40"/>
      <c r="I88" s="4"/>
      <c r="J88" s="4"/>
    </row>
    <row r="89" spans="1:10" ht="15.75" x14ac:dyDescent="0.25">
      <c r="A89" s="10">
        <v>10</v>
      </c>
      <c r="B89" s="192" t="s">
        <v>16</v>
      </c>
      <c r="C89" s="191" t="s">
        <v>175</v>
      </c>
      <c r="D89" s="191"/>
      <c r="E89" s="191"/>
      <c r="F89" s="191"/>
      <c r="G89" s="191"/>
      <c r="H89" s="40"/>
      <c r="I89" s="4"/>
      <c r="J89" s="4"/>
    </row>
    <row r="90" spans="1:10" ht="15.75" x14ac:dyDescent="0.25">
      <c r="A90" s="10">
        <v>11</v>
      </c>
      <c r="B90" s="192"/>
      <c r="C90" s="191" t="s">
        <v>17</v>
      </c>
      <c r="D90" s="191"/>
      <c r="E90" s="191"/>
      <c r="F90" s="191"/>
      <c r="G90" s="191"/>
      <c r="H90" s="40"/>
      <c r="I90" s="4"/>
      <c r="J90" s="4"/>
    </row>
    <row r="91" spans="1:10" ht="15.75" x14ac:dyDescent="0.25">
      <c r="A91" s="10">
        <v>12</v>
      </c>
      <c r="B91" s="192"/>
      <c r="C91" s="190" t="s">
        <v>90</v>
      </c>
      <c r="D91" s="190"/>
      <c r="E91" s="190"/>
      <c r="F91" s="190"/>
      <c r="G91" s="190"/>
      <c r="H91" s="45" t="s">
        <v>55</v>
      </c>
      <c r="I91" s="18">
        <v>103000</v>
      </c>
      <c r="J91" s="18" t="s">
        <v>60</v>
      </c>
    </row>
    <row r="92" spans="1:10" ht="15.75" x14ac:dyDescent="0.25">
      <c r="A92" s="10">
        <v>13</v>
      </c>
      <c r="B92" s="192"/>
      <c r="C92" s="191" t="s">
        <v>21</v>
      </c>
      <c r="D92" s="191"/>
      <c r="E92" s="191"/>
      <c r="F92" s="191"/>
      <c r="G92" s="191"/>
      <c r="H92" s="40"/>
      <c r="I92" s="4"/>
      <c r="J92" s="4"/>
    </row>
    <row r="93" spans="1:10" ht="15.75" x14ac:dyDescent="0.25">
      <c r="A93" s="10">
        <v>14</v>
      </c>
      <c r="B93" s="192"/>
      <c r="C93" s="190" t="s">
        <v>18</v>
      </c>
      <c r="D93" s="190"/>
      <c r="E93" s="190"/>
      <c r="F93" s="190"/>
      <c r="G93" s="190"/>
      <c r="H93" s="40" t="s">
        <v>187</v>
      </c>
      <c r="I93" s="4">
        <v>82820</v>
      </c>
      <c r="J93" s="4" t="s">
        <v>123</v>
      </c>
    </row>
    <row r="94" spans="1:10" ht="15.75" x14ac:dyDescent="0.25">
      <c r="A94" s="10">
        <v>15</v>
      </c>
      <c r="B94" s="192"/>
      <c r="C94" s="191" t="s">
        <v>22</v>
      </c>
      <c r="D94" s="191"/>
      <c r="E94" s="191"/>
      <c r="F94" s="191"/>
      <c r="G94" s="191"/>
      <c r="H94" s="40"/>
      <c r="I94" s="4"/>
      <c r="J94" s="4"/>
    </row>
    <row r="95" spans="1:10" ht="15.75" x14ac:dyDescent="0.25">
      <c r="A95" s="10">
        <v>16</v>
      </c>
      <c r="B95" s="192"/>
      <c r="C95" s="191" t="s">
        <v>19</v>
      </c>
      <c r="D95" s="191"/>
      <c r="E95" s="191"/>
      <c r="F95" s="191"/>
      <c r="G95" s="191"/>
      <c r="H95" s="40"/>
      <c r="I95" s="4"/>
      <c r="J95" s="4"/>
    </row>
    <row r="96" spans="1:10" ht="15.75" x14ac:dyDescent="0.25">
      <c r="A96" s="10">
        <v>17</v>
      </c>
      <c r="B96" s="191"/>
      <c r="C96" s="191" t="s">
        <v>23</v>
      </c>
      <c r="D96" s="191"/>
      <c r="E96" s="191"/>
      <c r="F96" s="191"/>
      <c r="G96" s="191"/>
      <c r="H96" s="40"/>
      <c r="I96" s="4"/>
      <c r="J96" s="4"/>
    </row>
    <row r="97" spans="1:10" ht="15.75" x14ac:dyDescent="0.25">
      <c r="A97" s="10">
        <v>18</v>
      </c>
      <c r="B97" s="191"/>
      <c r="C97" s="190" t="s">
        <v>136</v>
      </c>
      <c r="D97" s="190"/>
      <c r="E97" s="190"/>
      <c r="F97" s="190"/>
      <c r="G97" s="190"/>
      <c r="H97" s="40" t="s">
        <v>188</v>
      </c>
      <c r="I97" s="4">
        <v>127500</v>
      </c>
      <c r="J97" s="4"/>
    </row>
    <row r="98" spans="1:10" ht="15.75" x14ac:dyDescent="0.25">
      <c r="A98" s="10">
        <v>19</v>
      </c>
      <c r="B98" s="191"/>
      <c r="C98" s="191" t="s">
        <v>24</v>
      </c>
      <c r="D98" s="191"/>
      <c r="E98" s="191"/>
      <c r="F98" s="191"/>
      <c r="G98" s="191"/>
      <c r="H98" s="40" t="s">
        <v>43</v>
      </c>
      <c r="I98" s="4">
        <v>24000</v>
      </c>
      <c r="J98" s="4"/>
    </row>
    <row r="99" spans="1:10" ht="15.75" x14ac:dyDescent="0.25">
      <c r="A99" s="10">
        <v>20</v>
      </c>
      <c r="B99" s="183" t="s">
        <v>28</v>
      </c>
      <c r="C99" s="191" t="s">
        <v>25</v>
      </c>
      <c r="D99" s="191"/>
      <c r="E99" s="191"/>
      <c r="F99" s="191"/>
      <c r="G99" s="191"/>
      <c r="H99" s="40"/>
      <c r="I99" s="4"/>
      <c r="J99" s="4"/>
    </row>
    <row r="100" spans="1:10" ht="15.75" x14ac:dyDescent="0.25">
      <c r="A100" s="10"/>
      <c r="B100" s="184"/>
      <c r="C100" s="26" t="s">
        <v>65</v>
      </c>
      <c r="D100" s="27"/>
      <c r="E100" s="27"/>
      <c r="F100" s="27"/>
      <c r="G100" s="28"/>
      <c r="H100" s="40" t="s">
        <v>41</v>
      </c>
      <c r="I100" s="4">
        <v>26000</v>
      </c>
      <c r="J100" s="21"/>
    </row>
    <row r="101" spans="1:10" ht="15.75" x14ac:dyDescent="0.25">
      <c r="A101" s="10"/>
      <c r="B101" s="184"/>
      <c r="C101" s="259" t="s">
        <v>61</v>
      </c>
      <c r="D101" s="260"/>
      <c r="E101" s="260"/>
      <c r="F101" s="260"/>
      <c r="G101" s="261"/>
      <c r="H101" s="40"/>
      <c r="I101" s="4"/>
      <c r="J101" s="4"/>
    </row>
    <row r="102" spans="1:10" ht="15.75" x14ac:dyDescent="0.25">
      <c r="A102" s="10">
        <v>21</v>
      </c>
      <c r="B102" s="184"/>
      <c r="C102" s="191" t="s">
        <v>26</v>
      </c>
      <c r="D102" s="191"/>
      <c r="E102" s="191"/>
      <c r="F102" s="191"/>
      <c r="G102" s="191"/>
      <c r="H102" s="40"/>
      <c r="I102" s="4"/>
      <c r="J102" s="4"/>
    </row>
    <row r="103" spans="1:10" ht="15.75" x14ac:dyDescent="0.25">
      <c r="A103" s="10">
        <v>22</v>
      </c>
      <c r="B103" s="184"/>
      <c r="C103" s="36" t="s">
        <v>51</v>
      </c>
      <c r="D103" s="37"/>
      <c r="E103" s="37"/>
      <c r="F103" s="37"/>
      <c r="G103" s="38"/>
      <c r="H103" s="40"/>
      <c r="I103" s="4"/>
      <c r="J103" s="4"/>
    </row>
    <row r="104" spans="1:10" ht="15.75" x14ac:dyDescent="0.25">
      <c r="A104" s="10">
        <v>23</v>
      </c>
      <c r="B104" s="184"/>
      <c r="C104" s="191" t="s">
        <v>27</v>
      </c>
      <c r="D104" s="191"/>
      <c r="E104" s="191"/>
      <c r="F104" s="191"/>
      <c r="G104" s="191"/>
      <c r="H104" s="40"/>
      <c r="I104" s="4"/>
      <c r="J104" s="4"/>
    </row>
    <row r="105" spans="1:10" ht="15.75" x14ac:dyDescent="0.25">
      <c r="A105" s="10">
        <v>24</v>
      </c>
      <c r="B105" s="185"/>
      <c r="C105" s="180" t="s">
        <v>50</v>
      </c>
      <c r="D105" s="181"/>
      <c r="E105" s="181"/>
      <c r="F105" s="181"/>
      <c r="G105" s="182"/>
      <c r="H105" s="40"/>
      <c r="I105" s="4"/>
      <c r="J105" s="4"/>
    </row>
    <row r="106" spans="1:10" ht="15.75" x14ac:dyDescent="0.25">
      <c r="A106" s="10">
        <v>25</v>
      </c>
      <c r="B106" s="192" t="s">
        <v>29</v>
      </c>
      <c r="C106" s="191" t="s">
        <v>45</v>
      </c>
      <c r="D106" s="191"/>
      <c r="E106" s="191"/>
      <c r="F106" s="191"/>
      <c r="G106" s="191"/>
      <c r="H106" s="40"/>
      <c r="I106" s="4"/>
      <c r="J106" s="4"/>
    </row>
    <row r="107" spans="1:10" ht="15.75" x14ac:dyDescent="0.25">
      <c r="A107" s="10">
        <v>26</v>
      </c>
      <c r="B107" s="191"/>
      <c r="C107" s="191" t="s">
        <v>47</v>
      </c>
      <c r="D107" s="191"/>
      <c r="E107" s="191"/>
      <c r="F107" s="265"/>
      <c r="G107" s="191"/>
      <c r="H107" s="40"/>
      <c r="I107" s="4"/>
      <c r="J107" s="4"/>
    </row>
    <row r="108" spans="1:10" ht="15.75" x14ac:dyDescent="0.25">
      <c r="A108" s="10">
        <v>27</v>
      </c>
      <c r="B108" s="191"/>
      <c r="C108" s="40" t="s">
        <v>52</v>
      </c>
      <c r="D108" s="40"/>
      <c r="E108" s="36"/>
      <c r="F108" s="37"/>
      <c r="G108" s="38"/>
      <c r="H108" s="40"/>
      <c r="I108" s="4"/>
      <c r="J108" s="4"/>
    </row>
    <row r="109" spans="1:10" ht="15.75" x14ac:dyDescent="0.25">
      <c r="A109" s="10"/>
      <c r="B109" s="191"/>
      <c r="C109" s="36" t="s">
        <v>64</v>
      </c>
      <c r="D109" s="37"/>
      <c r="E109" s="37"/>
      <c r="F109" s="37"/>
      <c r="G109" s="38"/>
      <c r="H109" s="40"/>
      <c r="I109" s="18"/>
      <c r="J109" s="4"/>
    </row>
    <row r="110" spans="1:10" ht="15.75" x14ac:dyDescent="0.25">
      <c r="A110" s="10">
        <v>28</v>
      </c>
      <c r="B110" s="191"/>
      <c r="C110" s="180" t="s">
        <v>139</v>
      </c>
      <c r="D110" s="181"/>
      <c r="E110" s="181"/>
      <c r="F110" s="181"/>
      <c r="G110" s="182"/>
      <c r="H110" s="45"/>
      <c r="I110" s="18"/>
      <c r="J110" s="4"/>
    </row>
    <row r="111" spans="1:10" ht="15.75" x14ac:dyDescent="0.25"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46" t="s">
        <v>181</v>
      </c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15.75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15.75" x14ac:dyDescent="0.25">
      <c r="A114" s="2" t="s">
        <v>189</v>
      </c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ht="15.75" x14ac:dyDescent="0.25">
      <c r="A115" s="2" t="s">
        <v>183</v>
      </c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5.75" x14ac:dyDescent="0.25">
      <c r="A116" s="2" t="s">
        <v>184</v>
      </c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 t="s">
        <v>30</v>
      </c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15" t="s">
        <v>31</v>
      </c>
      <c r="I119" s="2"/>
      <c r="J119" s="2"/>
    </row>
    <row r="120" spans="1:10" ht="15.75" x14ac:dyDescent="0.25">
      <c r="A120" s="2" t="s">
        <v>32</v>
      </c>
      <c r="B120" s="2"/>
      <c r="C120" s="2"/>
      <c r="D120" s="2"/>
      <c r="E120" s="2"/>
      <c r="F120" s="2"/>
      <c r="G120" s="2"/>
      <c r="H120" s="2"/>
      <c r="I120" s="2"/>
    </row>
    <row r="121" spans="1:10" ht="15.75" x14ac:dyDescent="0.25">
      <c r="A121" s="2"/>
      <c r="B121" s="2" t="s">
        <v>33</v>
      </c>
      <c r="C121" s="2"/>
      <c r="D121" s="2"/>
      <c r="E121" s="2"/>
      <c r="F121" s="2"/>
      <c r="G121" s="2"/>
      <c r="H121" s="2"/>
      <c r="I121" s="2"/>
    </row>
    <row r="122" spans="1:10" ht="15.75" x14ac:dyDescent="0.25">
      <c r="A122" s="2"/>
      <c r="B122" s="2" t="s">
        <v>33</v>
      </c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</sheetData>
  <mergeCells count="70">
    <mergeCell ref="A7:C7"/>
    <mergeCell ref="A8:C8"/>
    <mergeCell ref="A9:C9"/>
    <mergeCell ref="C12:G12"/>
    <mergeCell ref="B13:B21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B22:B31"/>
    <mergeCell ref="C22:G22"/>
    <mergeCell ref="C23:G23"/>
    <mergeCell ref="C24:G24"/>
    <mergeCell ref="C25:G25"/>
    <mergeCell ref="C26:G26"/>
    <mergeCell ref="A74:C74"/>
    <mergeCell ref="C27:G27"/>
    <mergeCell ref="C28:G28"/>
    <mergeCell ref="C29:G29"/>
    <mergeCell ref="C30:G30"/>
    <mergeCell ref="C31:G31"/>
    <mergeCell ref="B32:B38"/>
    <mergeCell ref="C32:G32"/>
    <mergeCell ref="C34:G34"/>
    <mergeCell ref="C35:G35"/>
    <mergeCell ref="C37:G37"/>
    <mergeCell ref="C38:G38"/>
    <mergeCell ref="B39:B43"/>
    <mergeCell ref="C39:G39"/>
    <mergeCell ref="C40:G40"/>
    <mergeCell ref="C43:G43"/>
    <mergeCell ref="A75:C75"/>
    <mergeCell ref="A76:C76"/>
    <mergeCell ref="C79:G79"/>
    <mergeCell ref="B80:B88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90:G90"/>
    <mergeCell ref="C91:G91"/>
    <mergeCell ref="C92:G92"/>
    <mergeCell ref="C93:G93"/>
    <mergeCell ref="C94:G94"/>
    <mergeCell ref="B106:B110"/>
    <mergeCell ref="C106:G106"/>
    <mergeCell ref="C107:G107"/>
    <mergeCell ref="C110:G110"/>
    <mergeCell ref="C95:G95"/>
    <mergeCell ref="C96:G96"/>
    <mergeCell ref="C97:G97"/>
    <mergeCell ref="C98:G98"/>
    <mergeCell ref="B99:B105"/>
    <mergeCell ref="C99:G99"/>
    <mergeCell ref="C101:G101"/>
    <mergeCell ref="C102:G102"/>
    <mergeCell ref="C104:G104"/>
    <mergeCell ref="C105:G105"/>
    <mergeCell ref="B89:B98"/>
    <mergeCell ref="C89:G89"/>
  </mergeCells>
  <pageMargins left="0.23622047244094491" right="0.23622047244094491" top="0.74803149606299213" bottom="0.74803149606299213" header="0.31496062992125984" footer="0.31496062992125984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C16" sqref="C16:G16"/>
    </sheetView>
  </sheetViews>
  <sheetFormatPr defaultRowHeight="15" x14ac:dyDescent="0.25"/>
  <cols>
    <col min="1" max="1" width="6.5703125" customWidth="1"/>
    <col min="2" max="2" width="7.7109375" customWidth="1"/>
    <col min="3" max="3" width="11.85546875" customWidth="1"/>
    <col min="4" max="4" width="16.28515625" customWidth="1"/>
    <col min="5" max="5" width="14.28515625" customWidth="1"/>
    <col min="6" max="6" width="12.28515625" customWidth="1"/>
    <col min="7" max="7" width="12" customWidth="1"/>
    <col min="8" max="8" width="14.7109375" customWidth="1"/>
    <col min="9" max="9" width="19.140625" customWidth="1"/>
    <col min="10" max="10" width="14.5703125" customWidth="1"/>
    <col min="11" max="11" width="12.1406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161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423408</v>
      </c>
      <c r="B9" s="197"/>
      <c r="C9" s="198"/>
      <c r="D9" s="49">
        <v>219600.41</v>
      </c>
      <c r="E9" s="49">
        <v>352398.34</v>
      </c>
      <c r="F9" s="50">
        <f>A9*5/100</f>
        <v>21170.400000000001</v>
      </c>
      <c r="G9" s="50">
        <f>A9*25/100</f>
        <v>105852</v>
      </c>
      <c r="H9" s="50">
        <f>A9-F9-G9</f>
        <v>296385.59999999998</v>
      </c>
      <c r="I9" s="6">
        <f>H9-D9+E9</f>
        <v>429183.53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0" t="s">
        <v>162</v>
      </c>
      <c r="D14" s="190"/>
      <c r="E14" s="190"/>
      <c r="F14" s="190"/>
      <c r="G14" s="190"/>
      <c r="H14" s="45" t="s">
        <v>71</v>
      </c>
      <c r="I14" s="18">
        <v>85000</v>
      </c>
      <c r="J14" s="18" t="s">
        <v>125</v>
      </c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 t="s">
        <v>141</v>
      </c>
      <c r="I15" s="4">
        <v>21600</v>
      </c>
      <c r="J15" s="4"/>
      <c r="K15" s="40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40" t="s">
        <v>129</v>
      </c>
      <c r="I16" s="4">
        <v>91000</v>
      </c>
      <c r="J16" s="4"/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/>
      <c r="K17" s="40"/>
      <c r="L17" s="2"/>
    </row>
    <row r="18" spans="1:12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40"/>
      <c r="I18" s="4"/>
      <c r="J18" s="4"/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/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/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0" t="s">
        <v>163</v>
      </c>
      <c r="D21" s="190"/>
      <c r="E21" s="190"/>
      <c r="F21" s="190"/>
      <c r="G21" s="190"/>
      <c r="H21" s="45" t="s">
        <v>38</v>
      </c>
      <c r="I21" s="18">
        <v>12000</v>
      </c>
      <c r="J21" s="18" t="s">
        <v>93</v>
      </c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/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38</v>
      </c>
      <c r="I24" s="4">
        <v>1040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 t="s">
        <v>87</v>
      </c>
      <c r="I25" s="4">
        <v>120000</v>
      </c>
      <c r="J25" s="18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0" t="s">
        <v>164</v>
      </c>
      <c r="D27" s="190"/>
      <c r="E27" s="190"/>
      <c r="F27" s="190"/>
      <c r="G27" s="190"/>
      <c r="H27" s="45" t="s">
        <v>165</v>
      </c>
      <c r="I27" s="18">
        <v>70605</v>
      </c>
      <c r="J27" s="18" t="s">
        <v>60</v>
      </c>
      <c r="K27" s="40"/>
      <c r="L27" s="2"/>
    </row>
    <row r="28" spans="1:12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40" t="s">
        <v>44</v>
      </c>
      <c r="I28" s="4">
        <v>40000</v>
      </c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166</v>
      </c>
      <c r="D30" s="191"/>
      <c r="E30" s="191"/>
      <c r="F30" s="191"/>
      <c r="G30" s="191"/>
      <c r="H30" s="45" t="s">
        <v>115</v>
      </c>
      <c r="I30" s="4">
        <v>150000</v>
      </c>
      <c r="J30" s="4"/>
      <c r="K30" s="40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40"/>
      <c r="I31" s="4"/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24000</v>
      </c>
      <c r="J32" s="4"/>
      <c r="K32" s="40"/>
      <c r="L32" s="2"/>
    </row>
    <row r="33" spans="1:12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/>
      <c r="J33" s="4"/>
      <c r="K33" s="40"/>
      <c r="L33" s="58"/>
    </row>
    <row r="34" spans="1:12" ht="15.75" x14ac:dyDescent="0.25">
      <c r="A34" s="10">
        <v>21</v>
      </c>
      <c r="B34" s="184"/>
      <c r="C34" s="190" t="s">
        <v>26</v>
      </c>
      <c r="D34" s="190"/>
      <c r="E34" s="190"/>
      <c r="F34" s="190"/>
      <c r="G34" s="190"/>
      <c r="H34" s="45" t="s">
        <v>44</v>
      </c>
      <c r="I34" s="18">
        <v>70000</v>
      </c>
      <c r="J34" s="18" t="s">
        <v>60</v>
      </c>
      <c r="K34" s="45"/>
      <c r="L34" s="58"/>
    </row>
    <row r="35" spans="1:12" ht="15.75" x14ac:dyDescent="0.25">
      <c r="A35" s="10"/>
      <c r="B35" s="184"/>
      <c r="C35" s="26" t="s">
        <v>65</v>
      </c>
      <c r="D35" s="95"/>
      <c r="E35" s="95"/>
      <c r="F35" s="95"/>
      <c r="G35" s="96"/>
      <c r="H35" s="45"/>
      <c r="I35" s="4">
        <v>15000</v>
      </c>
      <c r="J35" s="4" t="s">
        <v>60</v>
      </c>
      <c r="K35" s="45"/>
      <c r="L35" s="58"/>
    </row>
    <row r="36" spans="1:12" ht="15.75" x14ac:dyDescent="0.25">
      <c r="A36" s="10"/>
      <c r="B36" s="184"/>
      <c r="C36" s="36" t="s">
        <v>61</v>
      </c>
      <c r="D36" s="37"/>
      <c r="E36" s="37"/>
      <c r="F36" s="95"/>
      <c r="G36" s="96"/>
      <c r="H36" s="45"/>
      <c r="I36" s="18"/>
      <c r="J36" s="18"/>
      <c r="K36" s="45"/>
      <c r="L36" s="58"/>
    </row>
    <row r="37" spans="1:12" ht="15.75" x14ac:dyDescent="0.25">
      <c r="A37" s="10">
        <v>22</v>
      </c>
      <c r="B37" s="184"/>
      <c r="C37" s="36" t="s">
        <v>51</v>
      </c>
      <c r="D37" s="37"/>
      <c r="E37" s="37"/>
      <c r="F37" s="37"/>
      <c r="G37" s="38"/>
      <c r="H37" s="40"/>
      <c r="I37" s="4"/>
      <c r="J37" s="4"/>
      <c r="K37" s="40"/>
      <c r="L37" s="58"/>
    </row>
    <row r="38" spans="1:12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 t="s">
        <v>41</v>
      </c>
      <c r="I38" s="4"/>
      <c r="J38" s="4"/>
      <c r="K38" s="40"/>
      <c r="L38" s="58"/>
    </row>
    <row r="39" spans="1:12" ht="15" customHeight="1" x14ac:dyDescent="0.25">
      <c r="A39" s="10">
        <v>24</v>
      </c>
      <c r="B39" s="185"/>
      <c r="C39" s="186" t="s">
        <v>50</v>
      </c>
      <c r="D39" s="187"/>
      <c r="E39" s="187"/>
      <c r="F39" s="187"/>
      <c r="G39" s="188"/>
      <c r="H39" s="45" t="s">
        <v>167</v>
      </c>
      <c r="I39" s="18">
        <v>25000</v>
      </c>
      <c r="J39" s="18" t="s">
        <v>60</v>
      </c>
      <c r="K39" s="40"/>
      <c r="L39" s="58"/>
    </row>
    <row r="40" spans="1:12" ht="15" customHeight="1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 t="s">
        <v>46</v>
      </c>
      <c r="I40" s="4">
        <v>3900</v>
      </c>
      <c r="J40" s="4"/>
      <c r="K40" s="40"/>
      <c r="L40" s="58"/>
    </row>
    <row r="41" spans="1:12" ht="15" customHeight="1" x14ac:dyDescent="0.25">
      <c r="A41" s="10"/>
      <c r="B41" s="192"/>
      <c r="C41" s="36" t="s">
        <v>64</v>
      </c>
      <c r="D41" s="37"/>
      <c r="E41" s="37"/>
      <c r="F41" s="37"/>
      <c r="G41" s="38"/>
      <c r="H41" s="40"/>
      <c r="I41" s="4">
        <v>54000</v>
      </c>
      <c r="J41" s="4"/>
      <c r="K41" s="40"/>
      <c r="L41" s="58"/>
    </row>
    <row r="42" spans="1:12" ht="15.75" x14ac:dyDescent="0.25">
      <c r="A42" s="10">
        <v>26</v>
      </c>
      <c r="B42" s="191"/>
      <c r="C42" s="191" t="s">
        <v>47</v>
      </c>
      <c r="D42" s="191"/>
      <c r="E42" s="191"/>
      <c r="F42" s="191"/>
      <c r="G42" s="191"/>
      <c r="H42" s="40" t="s">
        <v>48</v>
      </c>
      <c r="I42" s="4">
        <v>15000</v>
      </c>
      <c r="J42" s="4" t="s">
        <v>60</v>
      </c>
      <c r="K42" s="40"/>
      <c r="L42" s="58"/>
    </row>
    <row r="43" spans="1:12" ht="15.75" x14ac:dyDescent="0.25">
      <c r="A43" s="10">
        <v>27</v>
      </c>
      <c r="B43" s="191"/>
      <c r="C43" s="36" t="s">
        <v>52</v>
      </c>
      <c r="D43" s="37"/>
      <c r="E43" s="37"/>
      <c r="F43" s="37"/>
      <c r="G43" s="38"/>
      <c r="H43" s="40"/>
      <c r="I43" s="4">
        <v>5000</v>
      </c>
      <c r="J43" s="4"/>
      <c r="K43" s="40"/>
      <c r="L43" s="58"/>
    </row>
    <row r="44" spans="1:12" ht="15.75" x14ac:dyDescent="0.25">
      <c r="A44" s="10">
        <v>28</v>
      </c>
      <c r="B44" s="191"/>
      <c r="C44" s="191"/>
      <c r="D44" s="191"/>
      <c r="E44" s="191"/>
      <c r="F44" s="191"/>
      <c r="G44" s="191"/>
      <c r="H44" s="40"/>
      <c r="I44" s="4"/>
      <c r="J44" s="4"/>
      <c r="K44" s="40"/>
      <c r="L44" s="58"/>
    </row>
    <row r="45" spans="1:12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3" customHeight="1" x14ac:dyDescent="0.25">
      <c r="A46" s="189" t="s">
        <v>82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idden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5" t="s">
        <v>31</v>
      </c>
      <c r="I53" s="2"/>
      <c r="J53" s="2"/>
      <c r="K53" s="2"/>
      <c r="L53" s="2"/>
    </row>
    <row r="54" spans="1:12" ht="15.75" x14ac:dyDescent="0.25">
      <c r="A54" s="2" t="s">
        <v>32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B33:B39"/>
    <mergeCell ref="C33:G33"/>
    <mergeCell ref="C34:G34"/>
    <mergeCell ref="C38:G38"/>
    <mergeCell ref="C39:G39"/>
    <mergeCell ref="B40:B44"/>
    <mergeCell ref="C40:G40"/>
    <mergeCell ref="C42:G42"/>
    <mergeCell ref="C44:G44"/>
    <mergeCell ref="A46:L50"/>
  </mergeCells>
  <pageMargins left="0.25" right="0.25" top="0.75" bottom="0.75" header="0.3" footer="0.3"/>
  <pageSetup paperSize="9" scale="6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9.7109375" customWidth="1"/>
    <col min="3" max="3" width="11.85546875" customWidth="1"/>
    <col min="4" max="4" width="16.140625" customWidth="1"/>
    <col min="5" max="5" width="15.42578125" customWidth="1"/>
    <col min="6" max="6" width="11.85546875" bestFit="1" customWidth="1"/>
    <col min="7" max="7" width="13" customWidth="1"/>
    <col min="8" max="8" width="14.140625" customWidth="1"/>
    <col min="9" max="9" width="18.28515625" customWidth="1"/>
    <col min="10" max="10" width="14.28515625" customWidth="1"/>
    <col min="11" max="11" width="11.570312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155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385024</v>
      </c>
      <c r="B9" s="197"/>
      <c r="C9" s="198"/>
      <c r="D9" s="49">
        <v>444200.78</v>
      </c>
      <c r="E9" s="49">
        <v>259211</v>
      </c>
      <c r="F9" s="50">
        <f>A9*5/100</f>
        <v>19251.2</v>
      </c>
      <c r="G9" s="50">
        <f>A9*25/100</f>
        <v>96256</v>
      </c>
      <c r="H9" s="50">
        <f>A9-F9-G9</f>
        <v>269516.79999999999</v>
      </c>
      <c r="I9" s="6">
        <f>H9-D9+E9</f>
        <v>84527.01999999996</v>
      </c>
      <c r="J9" s="88"/>
    </row>
    <row r="12" spans="1:12" ht="18.75" x14ac:dyDescent="0.3">
      <c r="C12" s="3" t="s">
        <v>156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157</v>
      </c>
      <c r="I16" s="18">
        <v>91000</v>
      </c>
      <c r="J16" s="18" t="s">
        <v>60</v>
      </c>
      <c r="K16" s="40"/>
      <c r="L16" s="2"/>
    </row>
    <row r="17" spans="1:12" ht="15.75" x14ac:dyDescent="0.25">
      <c r="A17" s="10">
        <v>4</v>
      </c>
      <c r="B17" s="202"/>
      <c r="C17" s="190" t="s">
        <v>98</v>
      </c>
      <c r="D17" s="190"/>
      <c r="E17" s="190"/>
      <c r="F17" s="190"/>
      <c r="G17" s="190"/>
      <c r="H17" s="45" t="s">
        <v>36</v>
      </c>
      <c r="I17" s="18">
        <v>24000</v>
      </c>
      <c r="J17" s="18" t="s">
        <v>93</v>
      </c>
      <c r="K17" s="40"/>
      <c r="L17" s="2"/>
    </row>
    <row r="18" spans="1:12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40"/>
      <c r="I18" s="4"/>
      <c r="J18" s="4"/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144</v>
      </c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/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158</v>
      </c>
      <c r="I24" s="4">
        <v>780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40"/>
      <c r="I28" s="4"/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40"/>
      <c r="I31" s="4"/>
      <c r="J31" s="4"/>
      <c r="K31" s="40"/>
      <c r="L31" s="2"/>
    </row>
    <row r="32" spans="1:12" ht="15.75" x14ac:dyDescent="0.25">
      <c r="A32" s="10">
        <v>19</v>
      </c>
      <c r="B32" s="191"/>
      <c r="C32" s="190" t="s">
        <v>24</v>
      </c>
      <c r="D32" s="190"/>
      <c r="E32" s="190"/>
      <c r="F32" s="190"/>
      <c r="G32" s="190"/>
      <c r="H32" s="45" t="s">
        <v>43</v>
      </c>
      <c r="I32" s="18">
        <v>24000</v>
      </c>
      <c r="J32" s="18"/>
      <c r="K32" s="40"/>
      <c r="L32" s="2"/>
    </row>
    <row r="33" spans="1:12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/>
      <c r="J33" s="4"/>
      <c r="K33" s="40"/>
      <c r="L33" s="58"/>
    </row>
    <row r="34" spans="1:12" ht="15" customHeight="1" x14ac:dyDescent="0.25">
      <c r="A34" s="10"/>
      <c r="B34" s="184"/>
      <c r="C34" s="259" t="s">
        <v>61</v>
      </c>
      <c r="D34" s="260"/>
      <c r="E34" s="260"/>
      <c r="F34" s="260"/>
      <c r="G34" s="261"/>
      <c r="H34" s="40"/>
      <c r="I34" s="4"/>
      <c r="J34" s="4"/>
      <c r="K34" s="40"/>
      <c r="L34" s="58"/>
    </row>
    <row r="35" spans="1:12" ht="15" customHeight="1" x14ac:dyDescent="0.25">
      <c r="A35" s="10"/>
      <c r="B35" s="184"/>
      <c r="C35" s="42" t="s">
        <v>65</v>
      </c>
      <c r="D35" s="43"/>
      <c r="E35" s="43"/>
      <c r="F35" s="43"/>
      <c r="G35" s="44"/>
      <c r="H35" s="40"/>
      <c r="I35" s="4">
        <v>26000</v>
      </c>
      <c r="J35" s="4" t="s">
        <v>60</v>
      </c>
      <c r="K35" s="40"/>
      <c r="L35" s="58"/>
    </row>
    <row r="36" spans="1:12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40"/>
      <c r="I36" s="4"/>
      <c r="J36" s="4"/>
      <c r="K36" s="40"/>
      <c r="L36" s="58"/>
    </row>
    <row r="37" spans="1:12" ht="15.75" x14ac:dyDescent="0.25">
      <c r="A37" s="10">
        <v>22</v>
      </c>
      <c r="B37" s="184"/>
      <c r="C37" s="36" t="s">
        <v>51</v>
      </c>
      <c r="D37" s="37"/>
      <c r="E37" s="37"/>
      <c r="F37" s="37"/>
      <c r="G37" s="38"/>
      <c r="H37" s="40"/>
      <c r="I37" s="4"/>
      <c r="J37" s="4"/>
      <c r="K37" s="40"/>
      <c r="L37" s="58"/>
    </row>
    <row r="38" spans="1:12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2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2" ht="15" customHeight="1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</row>
    <row r="41" spans="1:12" ht="15" customHeight="1" x14ac:dyDescent="0.25">
      <c r="A41" s="10"/>
      <c r="B41" s="192"/>
      <c r="C41" s="259" t="s">
        <v>139</v>
      </c>
      <c r="D41" s="260"/>
      <c r="E41" s="260"/>
      <c r="F41" s="260"/>
      <c r="G41" s="261"/>
      <c r="H41" s="40"/>
      <c r="I41" s="4"/>
      <c r="J41" s="4"/>
      <c r="K41" s="40"/>
      <c r="L41" s="58"/>
    </row>
    <row r="42" spans="1:12" ht="15" customHeight="1" x14ac:dyDescent="0.25">
      <c r="A42" s="10"/>
      <c r="B42" s="192"/>
      <c r="C42" s="26" t="s">
        <v>64</v>
      </c>
      <c r="D42" s="27"/>
      <c r="E42" s="27"/>
      <c r="F42" s="27"/>
      <c r="G42" s="28"/>
      <c r="H42" s="40"/>
      <c r="I42" s="18">
        <v>116000</v>
      </c>
      <c r="J42" s="4"/>
      <c r="K42" s="40"/>
      <c r="L42" s="58"/>
    </row>
    <row r="43" spans="1:12" ht="15.75" x14ac:dyDescent="0.25">
      <c r="A43" s="10">
        <v>26</v>
      </c>
      <c r="B43" s="191"/>
      <c r="C43" s="191" t="s">
        <v>47</v>
      </c>
      <c r="D43" s="191"/>
      <c r="E43" s="191"/>
      <c r="F43" s="191"/>
      <c r="G43" s="191"/>
      <c r="H43" s="40"/>
      <c r="I43" s="4"/>
      <c r="J43" s="4"/>
      <c r="K43" s="40"/>
      <c r="L43" s="58"/>
    </row>
    <row r="44" spans="1:12" ht="15.75" x14ac:dyDescent="0.25">
      <c r="A44" s="10">
        <v>27</v>
      </c>
      <c r="B44" s="191"/>
      <c r="C44" s="40" t="s">
        <v>52</v>
      </c>
      <c r="D44" s="40"/>
      <c r="E44" s="36"/>
      <c r="F44" s="37"/>
      <c r="G44" s="38"/>
      <c r="H44" s="40"/>
      <c r="I44" s="4">
        <v>5000</v>
      </c>
      <c r="J44" s="4"/>
      <c r="K44" s="40"/>
      <c r="L44" s="58"/>
    </row>
    <row r="45" spans="1:12" ht="15.75" x14ac:dyDescent="0.25">
      <c r="A45" s="10">
        <v>28</v>
      </c>
      <c r="B45" s="191"/>
      <c r="C45" s="190" t="s">
        <v>159</v>
      </c>
      <c r="D45" s="191"/>
      <c r="E45" s="191"/>
      <c r="F45" s="191"/>
      <c r="G45" s="191"/>
      <c r="H45" s="45" t="s">
        <v>160</v>
      </c>
      <c r="I45" s="18">
        <v>36000</v>
      </c>
      <c r="J45" s="18" t="s">
        <v>125</v>
      </c>
      <c r="K45" s="40"/>
      <c r="L45" s="58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89" t="s">
        <v>82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7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47:L51"/>
    <mergeCell ref="C39:G39"/>
    <mergeCell ref="B40:B45"/>
    <mergeCell ref="C40:G40"/>
    <mergeCell ref="C41:G41"/>
    <mergeCell ref="C43:G43"/>
    <mergeCell ref="C45:G45"/>
    <mergeCell ref="B33:B39"/>
    <mergeCell ref="C33:G33"/>
    <mergeCell ref="C34:G34"/>
    <mergeCell ref="C36:G36"/>
    <mergeCell ref="C38:G38"/>
  </mergeCells>
  <pageMargins left="0.25" right="0.25" top="0.75" bottom="0.75" header="0.3" footer="0.3"/>
  <pageSetup paperSize="9" scale="6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M45" sqref="M45"/>
    </sheetView>
  </sheetViews>
  <sheetFormatPr defaultRowHeight="15" x14ac:dyDescent="0.25"/>
  <cols>
    <col min="1" max="1" width="6.5703125" customWidth="1"/>
    <col min="2" max="2" width="10" customWidth="1"/>
    <col min="3" max="3" width="11.85546875" customWidth="1"/>
    <col min="4" max="4" width="16.28515625" customWidth="1"/>
    <col min="5" max="5" width="12.85546875" customWidth="1"/>
    <col min="6" max="6" width="10.7109375" bestFit="1" customWidth="1"/>
    <col min="7" max="7" width="12.5703125" customWidth="1"/>
    <col min="8" max="8" width="13.85546875" customWidth="1"/>
    <col min="9" max="9" width="19.85546875" customWidth="1"/>
    <col min="10" max="10" width="16.14062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</row>
    <row r="2" spans="1:12" ht="18.75" x14ac:dyDescent="0.3">
      <c r="A2" s="3" t="s">
        <v>1</v>
      </c>
      <c r="B2" s="3"/>
      <c r="C2" s="3"/>
    </row>
    <row r="3" spans="1:12" ht="18.75" x14ac:dyDescent="0.3">
      <c r="A3" s="3" t="s">
        <v>2</v>
      </c>
      <c r="B3" s="3"/>
      <c r="C3" s="3"/>
    </row>
    <row r="5" spans="1:12" ht="21" x14ac:dyDescent="0.35">
      <c r="E5" s="1" t="s">
        <v>3</v>
      </c>
    </row>
    <row r="6" spans="1:12" ht="15.75" x14ac:dyDescent="0.25">
      <c r="B6" s="2" t="s">
        <v>150</v>
      </c>
      <c r="C6" s="2"/>
      <c r="D6" s="2"/>
      <c r="E6" s="2"/>
      <c r="F6" s="2"/>
      <c r="G6" s="2"/>
      <c r="H6" s="2"/>
      <c r="I6" s="2"/>
      <c r="J6" s="2"/>
    </row>
    <row r="7" spans="1:12" ht="59.2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9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150788</v>
      </c>
      <c r="B9" s="197"/>
      <c r="C9" s="198"/>
      <c r="D9" s="49">
        <v>352929.99</v>
      </c>
      <c r="E9" s="49">
        <v>118714</v>
      </c>
      <c r="F9" s="50">
        <f>A9*5/100</f>
        <v>7539.4</v>
      </c>
      <c r="G9" s="50">
        <f>A9*25/100</f>
        <v>37697</v>
      </c>
      <c r="H9" s="50">
        <f>A9-F9-G9</f>
        <v>105551.6</v>
      </c>
      <c r="I9" s="6">
        <f>H9-D9+E9</f>
        <v>-128664.38999999998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40" t="s">
        <v>129</v>
      </c>
      <c r="I16" s="4">
        <v>75000</v>
      </c>
      <c r="J16" s="4"/>
      <c r="K16" s="40"/>
      <c r="L16" s="2"/>
    </row>
    <row r="17" spans="1:12" ht="15.75" x14ac:dyDescent="0.25">
      <c r="A17" s="10">
        <v>4</v>
      </c>
      <c r="B17" s="202"/>
      <c r="C17" s="190" t="s">
        <v>98</v>
      </c>
      <c r="D17" s="190"/>
      <c r="E17" s="190"/>
      <c r="F17" s="190"/>
      <c r="G17" s="190"/>
      <c r="H17" s="45" t="s">
        <v>36</v>
      </c>
      <c r="I17" s="18">
        <v>24000</v>
      </c>
      <c r="J17" s="18" t="s">
        <v>60</v>
      </c>
      <c r="K17" s="40"/>
      <c r="L17" s="2"/>
    </row>
    <row r="18" spans="1:12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40"/>
      <c r="I18" s="4"/>
      <c r="J18" s="4"/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/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/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 t="s">
        <v>151</v>
      </c>
      <c r="I22" s="4">
        <v>34000</v>
      </c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 t="s">
        <v>133</v>
      </c>
      <c r="I23" s="4">
        <v>40000</v>
      </c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152</v>
      </c>
      <c r="I24" s="4">
        <v>780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153</v>
      </c>
      <c r="D28" s="191"/>
      <c r="E28" s="191"/>
      <c r="F28" s="191"/>
      <c r="G28" s="191"/>
      <c r="H28" s="40" t="s">
        <v>44</v>
      </c>
      <c r="I28" s="4">
        <v>40000</v>
      </c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 t="s">
        <v>115</v>
      </c>
      <c r="I30" s="4">
        <v>100000</v>
      </c>
      <c r="J30" s="4"/>
      <c r="K30" s="40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40"/>
      <c r="I31" s="4"/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24000</v>
      </c>
      <c r="J32" s="4"/>
      <c r="K32" s="40"/>
      <c r="L32" s="2"/>
    </row>
    <row r="33" spans="1:12" ht="15" customHeight="1" x14ac:dyDescent="0.25">
      <c r="A33" s="10">
        <v>20</v>
      </c>
      <c r="B33" s="183" t="s">
        <v>28</v>
      </c>
      <c r="C33" s="190" t="s">
        <v>25</v>
      </c>
      <c r="D33" s="190"/>
      <c r="E33" s="190"/>
      <c r="F33" s="190"/>
      <c r="G33" s="190"/>
      <c r="H33" s="45" t="s">
        <v>147</v>
      </c>
      <c r="I33" s="18">
        <v>30000</v>
      </c>
      <c r="J33" s="18" t="s">
        <v>60</v>
      </c>
      <c r="K33" s="40"/>
      <c r="L33" s="58"/>
    </row>
    <row r="34" spans="1:12" ht="15" customHeight="1" x14ac:dyDescent="0.25">
      <c r="A34" s="10"/>
      <c r="B34" s="184"/>
      <c r="C34" s="259" t="s">
        <v>61</v>
      </c>
      <c r="D34" s="260"/>
      <c r="E34" s="260"/>
      <c r="F34" s="260"/>
      <c r="G34" s="261"/>
      <c r="H34" s="45"/>
      <c r="I34" s="4"/>
      <c r="J34" s="4"/>
      <c r="K34" s="40"/>
      <c r="L34" s="58"/>
    </row>
    <row r="35" spans="1:12" ht="15" customHeight="1" x14ac:dyDescent="0.25">
      <c r="A35" s="10"/>
      <c r="B35" s="184"/>
      <c r="C35" s="26" t="s">
        <v>65</v>
      </c>
      <c r="D35" s="27"/>
      <c r="E35" s="27"/>
      <c r="F35" s="27"/>
      <c r="G35" s="28"/>
      <c r="H35" s="45"/>
      <c r="I35" s="4">
        <v>26000</v>
      </c>
      <c r="J35" s="18"/>
      <c r="K35" s="40"/>
      <c r="L35" s="58"/>
    </row>
    <row r="36" spans="1:12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40"/>
      <c r="I36" s="4"/>
      <c r="J36" s="4"/>
      <c r="K36" s="40"/>
      <c r="L36" s="58"/>
    </row>
    <row r="37" spans="1:12" ht="15.75" x14ac:dyDescent="0.25">
      <c r="A37" s="10">
        <v>22</v>
      </c>
      <c r="B37" s="184"/>
      <c r="C37" s="36" t="s">
        <v>51</v>
      </c>
      <c r="D37" s="37"/>
      <c r="E37" s="37"/>
      <c r="F37" s="37"/>
      <c r="G37" s="38"/>
      <c r="H37" s="40"/>
      <c r="I37" s="4"/>
      <c r="J37" s="4"/>
      <c r="K37" s="40"/>
      <c r="L37" s="58"/>
    </row>
    <row r="38" spans="1:12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2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2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</row>
    <row r="41" spans="1:12" ht="15.75" x14ac:dyDescent="0.25">
      <c r="A41" s="10"/>
      <c r="B41" s="192"/>
      <c r="C41" s="259" t="s">
        <v>139</v>
      </c>
      <c r="D41" s="260"/>
      <c r="E41" s="260"/>
      <c r="F41" s="260"/>
      <c r="G41" s="261"/>
      <c r="H41" s="40"/>
      <c r="I41" s="4"/>
      <c r="J41" s="4"/>
      <c r="K41" s="40"/>
      <c r="L41" s="58"/>
    </row>
    <row r="42" spans="1:12" ht="15.75" x14ac:dyDescent="0.25">
      <c r="A42" s="10"/>
      <c r="B42" s="192"/>
      <c r="C42" s="26" t="s">
        <v>64</v>
      </c>
      <c r="D42" s="27"/>
      <c r="E42" s="27"/>
      <c r="F42" s="27"/>
      <c r="G42" s="28"/>
      <c r="H42" s="40"/>
      <c r="I42" s="18">
        <v>46000</v>
      </c>
      <c r="J42" s="4"/>
      <c r="K42" s="40"/>
      <c r="L42" s="58"/>
    </row>
    <row r="43" spans="1:12" ht="15.75" x14ac:dyDescent="0.25">
      <c r="A43" s="10">
        <v>26</v>
      </c>
      <c r="B43" s="191"/>
      <c r="C43" s="191" t="s">
        <v>47</v>
      </c>
      <c r="D43" s="191"/>
      <c r="E43" s="191"/>
      <c r="F43" s="191"/>
      <c r="G43" s="191"/>
      <c r="H43" s="40" t="s">
        <v>48</v>
      </c>
      <c r="I43" s="4">
        <v>15000</v>
      </c>
      <c r="J43" s="4"/>
      <c r="K43" s="40"/>
      <c r="L43" s="58"/>
    </row>
    <row r="44" spans="1:12" ht="15.75" x14ac:dyDescent="0.25">
      <c r="A44" s="10">
        <v>27</v>
      </c>
      <c r="B44" s="191"/>
      <c r="C44" s="40" t="s">
        <v>52</v>
      </c>
      <c r="D44" s="40"/>
      <c r="E44" s="36"/>
      <c r="F44" s="37"/>
      <c r="G44" s="38"/>
      <c r="H44" s="40"/>
      <c r="I44" s="4">
        <v>5000</v>
      </c>
      <c r="J44" s="4"/>
      <c r="K44" s="40"/>
      <c r="L44" s="58"/>
    </row>
    <row r="45" spans="1:12" ht="15.75" x14ac:dyDescent="0.25">
      <c r="A45" s="10">
        <v>28</v>
      </c>
      <c r="B45" s="191"/>
      <c r="C45" s="191"/>
      <c r="D45" s="191"/>
      <c r="E45" s="191"/>
      <c r="F45" s="191"/>
      <c r="G45" s="191"/>
      <c r="H45" s="40"/>
      <c r="I45" s="4"/>
      <c r="J45" s="4"/>
      <c r="K45" s="40"/>
      <c r="L45" s="58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89" t="s">
        <v>154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7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47:L51"/>
    <mergeCell ref="C39:G39"/>
    <mergeCell ref="B40:B45"/>
    <mergeCell ref="C40:G40"/>
    <mergeCell ref="C41:G41"/>
    <mergeCell ref="C43:G43"/>
    <mergeCell ref="C45:G45"/>
    <mergeCell ref="B33:B39"/>
    <mergeCell ref="C33:G33"/>
    <mergeCell ref="C34:G34"/>
    <mergeCell ref="C36:G36"/>
    <mergeCell ref="C38:G38"/>
  </mergeCells>
  <pageMargins left="0.25" right="0.25" top="0.75" bottom="0.75" header="0.3" footer="0.3"/>
  <pageSetup paperSize="9" scale="6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J18" sqref="J18"/>
    </sheetView>
  </sheetViews>
  <sheetFormatPr defaultRowHeight="15" x14ac:dyDescent="0.25"/>
  <cols>
    <col min="1" max="1" width="6.5703125" customWidth="1"/>
    <col min="2" max="3" width="9.85546875" customWidth="1"/>
    <col min="4" max="4" width="16.140625" customWidth="1"/>
    <col min="5" max="5" width="17" customWidth="1"/>
    <col min="6" max="6" width="11.85546875" bestFit="1" customWidth="1"/>
    <col min="7" max="7" width="12.140625" customWidth="1"/>
    <col min="8" max="8" width="13.42578125" customWidth="1"/>
    <col min="9" max="9" width="20.28515625" customWidth="1"/>
    <col min="10" max="10" width="13.5703125" customWidth="1"/>
    <col min="11" max="11" width="12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140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252975</v>
      </c>
      <c r="B9" s="197"/>
      <c r="C9" s="198"/>
      <c r="D9" s="49">
        <v>222552.48</v>
      </c>
      <c r="E9" s="49">
        <v>-15046</v>
      </c>
      <c r="F9" s="50">
        <f>A9*5/100</f>
        <v>12648.75</v>
      </c>
      <c r="G9" s="50">
        <f>A9*25/100</f>
        <v>63243.75</v>
      </c>
      <c r="H9" s="50">
        <f>A9-F9-G9</f>
        <v>177082.5</v>
      </c>
      <c r="I9" s="6">
        <f>H9-D9+E9</f>
        <v>-60515.98000000001</v>
      </c>
      <c r="J9" s="88"/>
    </row>
    <row r="12" spans="1:12" ht="18.75" x14ac:dyDescent="0.3">
      <c r="C12" s="63" t="s">
        <v>62</v>
      </c>
      <c r="D12" s="62"/>
      <c r="E12" s="62"/>
      <c r="F12" s="62"/>
      <c r="G12" s="62"/>
      <c r="H12" s="62"/>
      <c r="I12" s="62"/>
    </row>
    <row r="13" spans="1:12" ht="30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94" t="s">
        <v>63</v>
      </c>
      <c r="J13" s="91" t="s">
        <v>104</v>
      </c>
      <c r="K13" s="91" t="s">
        <v>6</v>
      </c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 t="s">
        <v>141</v>
      </c>
      <c r="I15" s="4">
        <v>21600</v>
      </c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142</v>
      </c>
      <c r="I16" s="18">
        <v>63700</v>
      </c>
      <c r="J16" s="18" t="s">
        <v>60</v>
      </c>
      <c r="K16" s="40"/>
      <c r="L16" s="2"/>
    </row>
    <row r="17" spans="1:12" ht="15.75" x14ac:dyDescent="0.25">
      <c r="A17" s="10">
        <v>4</v>
      </c>
      <c r="B17" s="202"/>
      <c r="C17" s="191" t="s">
        <v>98</v>
      </c>
      <c r="D17" s="191"/>
      <c r="E17" s="191"/>
      <c r="F17" s="191"/>
      <c r="G17" s="191"/>
      <c r="H17" s="40" t="s">
        <v>36</v>
      </c>
      <c r="I17" s="4">
        <v>24000</v>
      </c>
      <c r="J17" s="4"/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126</v>
      </c>
      <c r="I18" s="18">
        <v>7500</v>
      </c>
      <c r="J18" s="18" t="s">
        <v>60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 t="s">
        <v>143</v>
      </c>
      <c r="I19" s="4">
        <v>55000</v>
      </c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 t="s">
        <v>144</v>
      </c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0" t="s">
        <v>145</v>
      </c>
      <c r="D21" s="190"/>
      <c r="E21" s="190"/>
      <c r="F21" s="190"/>
      <c r="G21" s="190"/>
      <c r="H21" s="45" t="s">
        <v>38</v>
      </c>
      <c r="I21" s="18">
        <v>12000</v>
      </c>
      <c r="J21" s="18" t="s">
        <v>93</v>
      </c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 t="s">
        <v>144</v>
      </c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 t="s">
        <v>114</v>
      </c>
      <c r="I23" s="4">
        <v>60000</v>
      </c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132</v>
      </c>
      <c r="I24" s="4">
        <v>520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146</v>
      </c>
      <c r="D28" s="191"/>
      <c r="E28" s="191"/>
      <c r="F28" s="191"/>
      <c r="G28" s="191"/>
      <c r="H28" s="40" t="s">
        <v>147</v>
      </c>
      <c r="I28" s="4">
        <v>60000</v>
      </c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 t="s">
        <v>41</v>
      </c>
      <c r="I29" s="4">
        <v>280000</v>
      </c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 t="s">
        <v>115</v>
      </c>
      <c r="I30" s="4">
        <v>100000</v>
      </c>
      <c r="J30" s="4"/>
      <c r="K30" s="40"/>
      <c r="L30" s="2"/>
    </row>
    <row r="31" spans="1:12" ht="15.75" x14ac:dyDescent="0.25">
      <c r="A31" s="10">
        <v>18</v>
      </c>
      <c r="B31" s="191"/>
      <c r="C31" s="191" t="s">
        <v>136</v>
      </c>
      <c r="D31" s="191"/>
      <c r="E31" s="191"/>
      <c r="F31" s="191"/>
      <c r="G31" s="191"/>
      <c r="H31" s="40" t="s">
        <v>148</v>
      </c>
      <c r="I31" s="4">
        <v>153000</v>
      </c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22800</v>
      </c>
      <c r="J32" s="4"/>
      <c r="K32" s="40"/>
      <c r="L32" s="2"/>
    </row>
    <row r="33" spans="1:12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>
        <v>14400</v>
      </c>
      <c r="J33" s="4"/>
      <c r="K33" s="40"/>
      <c r="L33" s="58"/>
    </row>
    <row r="34" spans="1:12" ht="15.75" x14ac:dyDescent="0.25">
      <c r="A34" s="10">
        <v>21</v>
      </c>
      <c r="B34" s="184"/>
      <c r="C34" s="191" t="s">
        <v>26</v>
      </c>
      <c r="D34" s="191"/>
      <c r="E34" s="191"/>
      <c r="F34" s="191"/>
      <c r="G34" s="191"/>
      <c r="H34" s="40"/>
      <c r="I34" s="4">
        <v>70000</v>
      </c>
      <c r="J34" s="4"/>
      <c r="K34" s="40"/>
      <c r="L34" s="58"/>
    </row>
    <row r="35" spans="1:12" ht="15.75" x14ac:dyDescent="0.25">
      <c r="A35" s="10">
        <v>22</v>
      </c>
      <c r="B35" s="184"/>
      <c r="C35" s="40" t="s">
        <v>51</v>
      </c>
      <c r="D35" s="40"/>
      <c r="E35" s="40"/>
      <c r="F35" s="40"/>
      <c r="G35" s="40"/>
      <c r="H35" s="40"/>
      <c r="I35" s="4"/>
      <c r="J35" s="4"/>
      <c r="K35" s="40"/>
      <c r="L35" s="58"/>
    </row>
    <row r="36" spans="1:12" ht="15.75" x14ac:dyDescent="0.25">
      <c r="A36" s="10">
        <v>23</v>
      </c>
      <c r="B36" s="184"/>
      <c r="C36" s="191" t="s">
        <v>27</v>
      </c>
      <c r="D36" s="191"/>
      <c r="E36" s="191"/>
      <c r="F36" s="191"/>
      <c r="G36" s="191"/>
      <c r="H36" s="40"/>
      <c r="I36" s="4"/>
      <c r="J36" s="4"/>
      <c r="K36" s="40"/>
      <c r="L36" s="58"/>
    </row>
    <row r="37" spans="1:12" ht="15.75" x14ac:dyDescent="0.25">
      <c r="A37" s="10"/>
      <c r="B37" s="184"/>
      <c r="C37" s="26" t="s">
        <v>65</v>
      </c>
      <c r="D37" s="37"/>
      <c r="E37" s="37"/>
      <c r="F37" s="37"/>
      <c r="G37" s="38"/>
      <c r="H37" s="40"/>
      <c r="I37" s="18">
        <v>22000</v>
      </c>
      <c r="J37" s="18" t="s">
        <v>123</v>
      </c>
      <c r="K37" s="40"/>
      <c r="L37" s="58"/>
    </row>
    <row r="38" spans="1:12" ht="15.75" x14ac:dyDescent="0.25">
      <c r="A38" s="10"/>
      <c r="B38" s="184"/>
      <c r="C38" s="36" t="s">
        <v>149</v>
      </c>
      <c r="D38" s="95"/>
      <c r="E38" s="95"/>
      <c r="F38" s="95"/>
      <c r="G38" s="96"/>
      <c r="H38" s="45"/>
      <c r="I38" s="18"/>
      <c r="J38" s="18"/>
      <c r="K38" s="45"/>
      <c r="L38" s="58"/>
    </row>
    <row r="39" spans="1:12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2" ht="15" customHeight="1" x14ac:dyDescent="0.25">
      <c r="A40" s="10"/>
      <c r="B40" s="183" t="s">
        <v>29</v>
      </c>
      <c r="C40" s="36" t="s">
        <v>118</v>
      </c>
      <c r="D40" s="37"/>
      <c r="E40" s="95"/>
      <c r="F40" s="95"/>
      <c r="G40" s="96"/>
      <c r="H40" s="45"/>
      <c r="I40" s="18"/>
      <c r="J40" s="4"/>
      <c r="K40" s="40"/>
      <c r="L40" s="58"/>
    </row>
    <row r="41" spans="1:12" ht="15" customHeight="1" x14ac:dyDescent="0.25">
      <c r="A41" s="10"/>
      <c r="B41" s="184"/>
      <c r="C41" s="32" t="s">
        <v>64</v>
      </c>
      <c r="D41" s="95"/>
      <c r="E41" s="95"/>
      <c r="F41" s="95"/>
      <c r="G41" s="96"/>
      <c r="H41" s="45"/>
      <c r="I41" s="18">
        <v>78000</v>
      </c>
      <c r="J41" s="4"/>
      <c r="K41" s="40"/>
      <c r="L41" s="58"/>
    </row>
    <row r="42" spans="1:12" ht="15.75" customHeight="1" x14ac:dyDescent="0.25">
      <c r="A42" s="10">
        <v>25</v>
      </c>
      <c r="B42" s="184"/>
      <c r="C42" s="191" t="s">
        <v>45</v>
      </c>
      <c r="D42" s="191"/>
      <c r="E42" s="191"/>
      <c r="F42" s="191"/>
      <c r="G42" s="191"/>
      <c r="H42" s="40"/>
      <c r="I42" s="4"/>
      <c r="J42" s="4"/>
      <c r="K42" s="40"/>
      <c r="L42" s="58"/>
    </row>
    <row r="43" spans="1:12" ht="15.75" x14ac:dyDescent="0.25">
      <c r="A43" s="10">
        <v>26</v>
      </c>
      <c r="B43" s="184"/>
      <c r="C43" s="191" t="s">
        <v>47</v>
      </c>
      <c r="D43" s="191"/>
      <c r="E43" s="191"/>
      <c r="F43" s="191"/>
      <c r="G43" s="191"/>
      <c r="H43" s="40"/>
      <c r="I43" s="4"/>
      <c r="J43" s="4"/>
      <c r="K43" s="40"/>
      <c r="L43" s="58"/>
    </row>
    <row r="44" spans="1:12" ht="15.75" x14ac:dyDescent="0.25">
      <c r="A44" s="10">
        <v>27</v>
      </c>
      <c r="B44" s="184"/>
      <c r="C44" s="191" t="s">
        <v>119</v>
      </c>
      <c r="D44" s="191"/>
      <c r="E44" s="191"/>
      <c r="F44" s="191"/>
      <c r="G44" s="191"/>
      <c r="H44" s="40" t="s">
        <v>40</v>
      </c>
      <c r="I44" s="4">
        <v>54000</v>
      </c>
      <c r="J44" s="4"/>
      <c r="K44" s="40"/>
      <c r="L44" s="58"/>
    </row>
    <row r="45" spans="1:12" ht="15.75" x14ac:dyDescent="0.25">
      <c r="A45" s="10">
        <v>28</v>
      </c>
      <c r="B45" s="185"/>
      <c r="C45" s="40" t="s">
        <v>52</v>
      </c>
      <c r="D45" s="40"/>
      <c r="E45" s="40"/>
      <c r="F45" s="40"/>
      <c r="G45" s="40"/>
      <c r="H45" s="40"/>
      <c r="I45" s="4">
        <v>5000</v>
      </c>
      <c r="J45" s="4"/>
      <c r="K45" s="40"/>
      <c r="L45" s="58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89" t="s">
        <v>82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B33:B39"/>
    <mergeCell ref="C33:G33"/>
    <mergeCell ref="C34:G34"/>
    <mergeCell ref="C36:G36"/>
    <mergeCell ref="C39:G39"/>
    <mergeCell ref="B40:B45"/>
    <mergeCell ref="C42:G42"/>
    <mergeCell ref="C43:G43"/>
    <mergeCell ref="C44:G44"/>
    <mergeCell ref="A47:L51"/>
  </mergeCells>
  <pageMargins left="0.25" right="0.25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55" sqref="I55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4.7109375" customWidth="1"/>
    <col min="5" max="5" width="15.7109375" customWidth="1"/>
    <col min="6" max="6" width="10.7109375" bestFit="1" customWidth="1"/>
    <col min="7" max="7" width="12.140625" customWidth="1"/>
    <col min="8" max="8" width="14.140625" customWidth="1"/>
    <col min="9" max="10" width="19.28515625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409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431988</v>
      </c>
      <c r="B9" s="197"/>
      <c r="C9" s="198"/>
      <c r="D9" s="49">
        <v>314950.78999999998</v>
      </c>
      <c r="E9" s="49">
        <v>112166</v>
      </c>
      <c r="F9" s="50">
        <f>A9*5/100</f>
        <v>21599.4</v>
      </c>
      <c r="G9" s="50">
        <f>A9*25/100</f>
        <v>107997</v>
      </c>
      <c r="H9" s="50">
        <f>A9-F9-G9</f>
        <v>302391.59999999998</v>
      </c>
      <c r="I9" s="6">
        <f>H9-D9+E9</f>
        <v>99606.81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66" t="s">
        <v>408</v>
      </c>
      <c r="I14" s="50">
        <v>85000</v>
      </c>
      <c r="J14" s="50"/>
      <c r="K14" s="160"/>
    </row>
    <row r="15" spans="1:11" x14ac:dyDescent="0.25">
      <c r="A15" s="120">
        <v>2</v>
      </c>
      <c r="B15" s="219"/>
      <c r="C15" s="213" t="s">
        <v>307</v>
      </c>
      <c r="D15" s="213"/>
      <c r="E15" s="213"/>
      <c r="F15" s="213"/>
      <c r="G15" s="213"/>
      <c r="H15" s="164" t="s">
        <v>71</v>
      </c>
      <c r="I15" s="126">
        <v>10000</v>
      </c>
      <c r="J15" s="126" t="s">
        <v>93</v>
      </c>
      <c r="K15" s="160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65" t="s">
        <v>250</v>
      </c>
      <c r="I16" s="124">
        <v>75000</v>
      </c>
      <c r="J16" s="124" t="s">
        <v>60</v>
      </c>
      <c r="K16" s="160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65" t="s">
        <v>36</v>
      </c>
      <c r="I17" s="124">
        <v>24000</v>
      </c>
      <c r="J17" s="124" t="s">
        <v>60</v>
      </c>
      <c r="K17" s="160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65" t="s">
        <v>326</v>
      </c>
      <c r="I18" s="124">
        <v>30000</v>
      </c>
      <c r="J18" s="124" t="s">
        <v>60</v>
      </c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60" t="s">
        <v>144</v>
      </c>
      <c r="I21" s="50"/>
      <c r="J21" s="50"/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144</v>
      </c>
      <c r="I23" s="50"/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234</v>
      </c>
      <c r="I24" s="50">
        <v>2080</v>
      </c>
      <c r="J24" s="50"/>
      <c r="K24" s="160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65" t="s">
        <v>87</v>
      </c>
      <c r="I25" s="126">
        <v>240000</v>
      </c>
      <c r="J25" s="126" t="s">
        <v>60</v>
      </c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126"/>
      <c r="J26" s="126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/>
      <c r="I27" s="126"/>
      <c r="J27" s="126"/>
      <c r="K27" s="160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65" t="s">
        <v>42</v>
      </c>
      <c r="I28" s="124">
        <v>100000</v>
      </c>
      <c r="J28" s="124" t="s">
        <v>60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126">
        <v>180000</v>
      </c>
      <c r="J29" s="126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2" t="s">
        <v>136</v>
      </c>
      <c r="D31" s="212"/>
      <c r="E31" s="212"/>
      <c r="F31" s="212"/>
      <c r="G31" s="212"/>
      <c r="H31" s="160" t="s">
        <v>193</v>
      </c>
      <c r="I31" s="50">
        <v>85000</v>
      </c>
      <c r="J31" s="50"/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60"/>
      <c r="I33" s="50"/>
      <c r="J33" s="50"/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62"/>
      <c r="G34" s="163"/>
      <c r="H34" s="165"/>
      <c r="I34" s="124"/>
      <c r="J34" s="18"/>
      <c r="K34" s="160"/>
    </row>
    <row r="35" spans="1:13" x14ac:dyDescent="0.25">
      <c r="A35" s="120">
        <v>21</v>
      </c>
      <c r="B35" s="204"/>
      <c r="C35" s="209" t="s">
        <v>26</v>
      </c>
      <c r="D35" s="210"/>
      <c r="E35" s="210"/>
      <c r="F35" s="210"/>
      <c r="G35" s="211"/>
      <c r="H35" s="164" t="s">
        <v>312</v>
      </c>
      <c r="I35" s="126">
        <v>140000</v>
      </c>
      <c r="J35" s="126"/>
      <c r="K35" s="160"/>
    </row>
    <row r="36" spans="1:13" x14ac:dyDescent="0.25">
      <c r="A36" s="120">
        <v>22</v>
      </c>
      <c r="B36" s="204"/>
      <c r="C36" s="206" t="s">
        <v>51</v>
      </c>
      <c r="D36" s="207"/>
      <c r="E36" s="207"/>
      <c r="F36" s="207"/>
      <c r="G36" s="208"/>
      <c r="H36" s="160" t="s">
        <v>312</v>
      </c>
      <c r="I36" s="126">
        <v>104000</v>
      </c>
      <c r="J36" s="126"/>
      <c r="K36" s="160"/>
    </row>
    <row r="37" spans="1:13" x14ac:dyDescent="0.25">
      <c r="A37" s="120">
        <v>23</v>
      </c>
      <c r="B37" s="204"/>
      <c r="C37" s="222" t="s">
        <v>27</v>
      </c>
      <c r="D37" s="223"/>
      <c r="E37" s="223"/>
      <c r="F37" s="223"/>
      <c r="G37" s="224"/>
      <c r="H37" s="165"/>
      <c r="I37" s="124">
        <v>25000</v>
      </c>
      <c r="J37" s="124" t="s">
        <v>60</v>
      </c>
      <c r="K37" s="160"/>
    </row>
    <row r="38" spans="1:13" ht="15" customHeight="1" x14ac:dyDescent="0.25">
      <c r="A38" s="120">
        <v>24</v>
      </c>
      <c r="B38" s="205"/>
      <c r="C38" s="222" t="s">
        <v>17</v>
      </c>
      <c r="D38" s="223"/>
      <c r="E38" s="223"/>
      <c r="F38" s="223"/>
      <c r="G38" s="224"/>
      <c r="H38" s="165" t="s">
        <v>237</v>
      </c>
      <c r="I38" s="124">
        <v>25000</v>
      </c>
      <c r="J38" s="124" t="s">
        <v>60</v>
      </c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ht="15.75" x14ac:dyDescent="0.25">
      <c r="A42" s="10"/>
      <c r="B42" s="205"/>
      <c r="C42" s="167" t="s">
        <v>64</v>
      </c>
      <c r="D42" s="168"/>
      <c r="E42" s="168"/>
      <c r="F42" s="168"/>
      <c r="G42" s="169"/>
      <c r="H42" s="170"/>
      <c r="I42" s="18">
        <v>124000</v>
      </c>
      <c r="J42" s="4"/>
      <c r="K42" s="170"/>
      <c r="L42" s="58"/>
      <c r="M42" s="2"/>
    </row>
    <row r="44" spans="1:13" ht="3" customHeight="1" x14ac:dyDescent="0.25">
      <c r="A44" s="189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6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8.28515625" customWidth="1"/>
    <col min="3" max="3" width="11.85546875" customWidth="1"/>
    <col min="4" max="4" width="16.5703125" customWidth="1"/>
    <col min="5" max="5" width="12.5703125" customWidth="1"/>
    <col min="6" max="6" width="11.7109375" customWidth="1"/>
    <col min="7" max="7" width="12.140625" customWidth="1"/>
    <col min="8" max="8" width="13.7109375" customWidth="1"/>
    <col min="9" max="9" width="17.140625" customWidth="1"/>
    <col min="10" max="10" width="14.710937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128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250909</v>
      </c>
      <c r="B9" s="197"/>
      <c r="C9" s="198"/>
      <c r="D9" s="49">
        <v>339617.34</v>
      </c>
      <c r="E9" s="49">
        <v>36314</v>
      </c>
      <c r="F9" s="50">
        <f>A9*5/100</f>
        <v>12545.45</v>
      </c>
      <c r="G9" s="50">
        <f>A9*25/100</f>
        <v>62727.25</v>
      </c>
      <c r="H9" s="50">
        <f>A9-F9-G9</f>
        <v>175636.3</v>
      </c>
      <c r="I9" s="6">
        <f>H9-D9+E9</f>
        <v>-127667.04000000004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40"/>
      <c r="I14" s="4"/>
      <c r="J14" s="4"/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40" t="s">
        <v>129</v>
      </c>
      <c r="I16" s="4">
        <v>75000</v>
      </c>
      <c r="J16" s="4"/>
      <c r="K16" s="40"/>
      <c r="L16" s="2"/>
    </row>
    <row r="17" spans="1:13" ht="15.75" x14ac:dyDescent="0.25">
      <c r="A17" s="10">
        <v>4</v>
      </c>
      <c r="B17" s="202"/>
      <c r="C17" s="190" t="s">
        <v>98</v>
      </c>
      <c r="D17" s="190"/>
      <c r="E17" s="190"/>
      <c r="F17" s="190"/>
      <c r="G17" s="190"/>
      <c r="H17" s="45" t="s">
        <v>36</v>
      </c>
      <c r="I17" s="18">
        <v>24000</v>
      </c>
      <c r="J17" s="18" t="s">
        <v>93</v>
      </c>
      <c r="K17" s="40"/>
      <c r="L17" s="2"/>
    </row>
    <row r="18" spans="1:13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45"/>
      <c r="I18" s="18"/>
      <c r="J18" s="4"/>
      <c r="K18" s="40"/>
      <c r="L18" s="2"/>
    </row>
    <row r="19" spans="1:13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/>
      <c r="I19" s="4"/>
      <c r="J19" s="4"/>
      <c r="K19" s="40"/>
      <c r="L19" s="2"/>
    </row>
    <row r="20" spans="1:13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/>
      <c r="I20" s="4"/>
      <c r="J20" s="4"/>
      <c r="K20" s="40"/>
      <c r="L20" s="2"/>
    </row>
    <row r="21" spans="1:13" ht="15.75" x14ac:dyDescent="0.25">
      <c r="A21" s="10">
        <v>8</v>
      </c>
      <c r="B21" s="191"/>
      <c r="C21" s="190" t="s">
        <v>130</v>
      </c>
      <c r="D21" s="190"/>
      <c r="E21" s="190"/>
      <c r="F21" s="190"/>
      <c r="G21" s="190"/>
      <c r="H21" s="45" t="s">
        <v>131</v>
      </c>
      <c r="I21" s="18">
        <v>6000</v>
      </c>
      <c r="J21" s="18" t="s">
        <v>125</v>
      </c>
      <c r="K21" s="40"/>
      <c r="L21" s="2"/>
    </row>
    <row r="22" spans="1:13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/>
      <c r="I22" s="4"/>
      <c r="J22" s="4"/>
      <c r="K22" s="40"/>
      <c r="L22" s="2"/>
    </row>
    <row r="23" spans="1:13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3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132</v>
      </c>
      <c r="I24" s="4">
        <v>520</v>
      </c>
      <c r="J24" s="4"/>
      <c r="K24" s="40"/>
      <c r="L24" s="2"/>
    </row>
    <row r="25" spans="1:13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 t="s">
        <v>133</v>
      </c>
      <c r="I25" s="4">
        <v>206000</v>
      </c>
      <c r="J25" s="4"/>
      <c r="K25" s="40"/>
      <c r="L25" s="2"/>
    </row>
    <row r="26" spans="1:13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 t="s">
        <v>40</v>
      </c>
      <c r="I26" s="4">
        <v>60600</v>
      </c>
      <c r="J26" s="4"/>
      <c r="K26" s="40"/>
      <c r="L26" s="2"/>
    </row>
    <row r="27" spans="1:13" ht="15.75" x14ac:dyDescent="0.25">
      <c r="A27" s="10">
        <v>14</v>
      </c>
      <c r="B27" s="192"/>
      <c r="C27" s="190" t="s">
        <v>134</v>
      </c>
      <c r="D27" s="190"/>
      <c r="E27" s="190"/>
      <c r="F27" s="190"/>
      <c r="G27" s="190"/>
      <c r="H27" s="45" t="s">
        <v>40</v>
      </c>
      <c r="I27" s="18">
        <v>54000</v>
      </c>
      <c r="J27" s="18" t="s">
        <v>93</v>
      </c>
      <c r="K27" s="40"/>
      <c r="L27" s="2"/>
    </row>
    <row r="28" spans="1:13" ht="15.75" x14ac:dyDescent="0.25">
      <c r="A28" s="10">
        <v>15</v>
      </c>
      <c r="B28" s="192"/>
      <c r="C28" s="191" t="s">
        <v>135</v>
      </c>
      <c r="D28" s="191"/>
      <c r="E28" s="191"/>
      <c r="F28" s="191"/>
      <c r="G28" s="191"/>
      <c r="H28" s="40" t="s">
        <v>42</v>
      </c>
      <c r="I28" s="4">
        <v>100000</v>
      </c>
      <c r="J28" s="4"/>
      <c r="K28" s="40"/>
      <c r="L28" s="2"/>
    </row>
    <row r="29" spans="1:13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3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3" ht="15.75" x14ac:dyDescent="0.25">
      <c r="A31" s="10">
        <v>18</v>
      </c>
      <c r="B31" s="191"/>
      <c r="C31" s="191" t="s">
        <v>136</v>
      </c>
      <c r="D31" s="191"/>
      <c r="E31" s="191"/>
      <c r="F31" s="191"/>
      <c r="G31" s="191"/>
      <c r="H31" s="40" t="s">
        <v>137</v>
      </c>
      <c r="I31" s="4">
        <v>170000</v>
      </c>
      <c r="J31" s="4" t="s">
        <v>59</v>
      </c>
      <c r="K31" s="45"/>
      <c r="L31" s="2"/>
    </row>
    <row r="32" spans="1:13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11000</v>
      </c>
      <c r="J32" s="4"/>
      <c r="K32" s="40"/>
      <c r="L32" s="89"/>
      <c r="M32" s="74"/>
    </row>
    <row r="33" spans="1:13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/>
      <c r="J33" s="4"/>
      <c r="K33" s="40"/>
      <c r="L33" s="58"/>
      <c r="M33" s="74"/>
    </row>
    <row r="34" spans="1:13" ht="15" customHeight="1" x14ac:dyDescent="0.25">
      <c r="A34" s="10"/>
      <c r="B34" s="184"/>
      <c r="C34" s="259" t="s">
        <v>61</v>
      </c>
      <c r="D34" s="260"/>
      <c r="E34" s="260"/>
      <c r="F34" s="260"/>
      <c r="G34" s="261"/>
      <c r="H34" s="45"/>
      <c r="I34" s="18"/>
      <c r="J34" s="18"/>
      <c r="K34" s="40"/>
      <c r="L34" s="58"/>
      <c r="M34" s="74"/>
    </row>
    <row r="35" spans="1:13" ht="15" customHeight="1" x14ac:dyDescent="0.25">
      <c r="A35" s="10"/>
      <c r="B35" s="184"/>
      <c r="C35" s="42" t="s">
        <v>65</v>
      </c>
      <c r="D35" s="27"/>
      <c r="E35" s="27"/>
      <c r="F35" s="27"/>
      <c r="G35" s="28"/>
      <c r="H35" s="45"/>
      <c r="I35" s="4">
        <v>25000</v>
      </c>
      <c r="J35" s="4"/>
      <c r="K35" s="40"/>
      <c r="L35" s="58"/>
      <c r="M35" s="74"/>
    </row>
    <row r="36" spans="1:13" ht="15.75" x14ac:dyDescent="0.25">
      <c r="A36" s="10">
        <v>21</v>
      </c>
      <c r="B36" s="184"/>
      <c r="C36" s="190" t="s">
        <v>26</v>
      </c>
      <c r="D36" s="190"/>
      <c r="E36" s="190"/>
      <c r="F36" s="190"/>
      <c r="G36" s="190"/>
      <c r="H36" s="45" t="s">
        <v>138</v>
      </c>
      <c r="I36" s="18">
        <v>76000</v>
      </c>
      <c r="J36" s="18" t="s">
        <v>60</v>
      </c>
      <c r="K36" s="40"/>
      <c r="L36" s="58"/>
      <c r="M36" s="74"/>
    </row>
    <row r="37" spans="1:13" ht="15.75" x14ac:dyDescent="0.25">
      <c r="A37" s="10">
        <v>22</v>
      </c>
      <c r="B37" s="184"/>
      <c r="C37" s="36" t="s">
        <v>51</v>
      </c>
      <c r="D37" s="37"/>
      <c r="E37" s="37"/>
      <c r="F37" s="37"/>
      <c r="G37" s="38"/>
      <c r="H37" s="40" t="s">
        <v>40</v>
      </c>
      <c r="I37" s="4">
        <v>52000</v>
      </c>
      <c r="J37" s="4"/>
      <c r="K37" s="40"/>
      <c r="L37" s="58"/>
      <c r="M37" s="74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  <c r="M38" s="74"/>
    </row>
    <row r="39" spans="1:13" ht="15" customHeight="1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  <c r="M39" s="74"/>
    </row>
    <row r="40" spans="1:13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40"/>
      <c r="I40" s="4"/>
      <c r="J40" s="4"/>
      <c r="K40" s="40"/>
      <c r="L40" s="58"/>
      <c r="M40" s="74"/>
    </row>
    <row r="41" spans="1:13" ht="15.75" x14ac:dyDescent="0.25">
      <c r="A41" s="10"/>
      <c r="B41" s="192"/>
      <c r="C41" s="32" t="s">
        <v>64</v>
      </c>
      <c r="D41" s="37"/>
      <c r="E41" s="37"/>
      <c r="F41" s="37"/>
      <c r="G41" s="38"/>
      <c r="H41" s="40"/>
      <c r="I41" s="18">
        <v>70000</v>
      </c>
      <c r="J41" s="4"/>
      <c r="K41" s="40"/>
      <c r="L41" s="58"/>
      <c r="M41" s="74"/>
    </row>
    <row r="42" spans="1:13" ht="15.75" x14ac:dyDescent="0.25">
      <c r="A42" s="10"/>
      <c r="B42" s="192"/>
      <c r="C42" s="259" t="s">
        <v>139</v>
      </c>
      <c r="D42" s="260"/>
      <c r="E42" s="260"/>
      <c r="F42" s="260"/>
      <c r="G42" s="261"/>
      <c r="H42" s="40"/>
      <c r="I42" s="4"/>
      <c r="J42" s="4"/>
      <c r="K42" s="40"/>
      <c r="L42" s="58"/>
      <c r="M42" s="74"/>
    </row>
    <row r="43" spans="1:13" ht="15.75" x14ac:dyDescent="0.25">
      <c r="A43" s="10">
        <v>26</v>
      </c>
      <c r="B43" s="191"/>
      <c r="C43" s="191" t="s">
        <v>47</v>
      </c>
      <c r="D43" s="191"/>
      <c r="E43" s="191"/>
      <c r="F43" s="191"/>
      <c r="G43" s="191"/>
      <c r="H43" s="40" t="s">
        <v>48</v>
      </c>
      <c r="I43" s="4">
        <v>15000</v>
      </c>
      <c r="J43" s="4"/>
      <c r="K43" s="40"/>
      <c r="L43" s="58"/>
      <c r="M43" s="74"/>
    </row>
    <row r="44" spans="1:13" ht="15.75" x14ac:dyDescent="0.25">
      <c r="A44" s="10">
        <v>27</v>
      </c>
      <c r="B44" s="191"/>
      <c r="C44" s="190"/>
      <c r="D44" s="190"/>
      <c r="E44" s="190"/>
      <c r="F44" s="190"/>
      <c r="G44" s="190"/>
      <c r="H44" s="45"/>
      <c r="I44" s="18"/>
      <c r="J44" s="18"/>
      <c r="K44" s="40"/>
      <c r="L44" s="58"/>
      <c r="M44" s="74"/>
    </row>
    <row r="45" spans="1:13" ht="15.75" x14ac:dyDescent="0.25">
      <c r="A45" s="10">
        <v>28</v>
      </c>
      <c r="B45" s="191"/>
      <c r="C45" s="40" t="s">
        <v>52</v>
      </c>
      <c r="D45" s="40"/>
      <c r="E45" s="40"/>
      <c r="F45" s="40"/>
      <c r="G45" s="40"/>
      <c r="H45" s="40"/>
      <c r="I45" s="4">
        <v>5000</v>
      </c>
      <c r="J45" s="4"/>
      <c r="K45" s="40"/>
      <c r="L45" s="58"/>
      <c r="M45" s="74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89" t="s">
        <v>82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5" t="s">
        <v>31</v>
      </c>
      <c r="I54" s="2"/>
      <c r="J54" s="2"/>
      <c r="K54" s="2"/>
      <c r="L54" s="2"/>
    </row>
    <row r="55" spans="1:12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7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47:L51"/>
    <mergeCell ref="C39:G39"/>
    <mergeCell ref="B40:B45"/>
    <mergeCell ref="C40:G40"/>
    <mergeCell ref="C42:G42"/>
    <mergeCell ref="C43:G43"/>
    <mergeCell ref="C44:G44"/>
    <mergeCell ref="B33:B39"/>
    <mergeCell ref="C33:G33"/>
    <mergeCell ref="C34:G34"/>
    <mergeCell ref="C36:G36"/>
    <mergeCell ref="C38:G38"/>
  </mergeCells>
  <pageMargins left="0.25" right="0.25" top="0.75" bottom="0.75" header="0.3" footer="0.3"/>
  <pageSetup paperSize="9" scale="6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M40" sqref="M40"/>
    </sheetView>
  </sheetViews>
  <sheetFormatPr defaultRowHeight="15" x14ac:dyDescent="0.25"/>
  <cols>
    <col min="1" max="1" width="6.5703125" customWidth="1"/>
    <col min="2" max="2" width="9.42578125" customWidth="1"/>
    <col min="3" max="3" width="9.140625" customWidth="1"/>
    <col min="4" max="4" width="16.28515625" customWidth="1"/>
    <col min="5" max="5" width="15.85546875" customWidth="1"/>
    <col min="6" max="6" width="11.85546875" customWidth="1"/>
    <col min="7" max="7" width="12.140625" customWidth="1"/>
    <col min="8" max="8" width="13.42578125" customWidth="1"/>
    <col min="9" max="9" width="18" customWidth="1"/>
    <col min="10" max="10" width="14.85546875" bestFit="1" customWidth="1"/>
    <col min="11" max="11" width="11.71093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120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121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200882.12</v>
      </c>
      <c r="B9" s="197"/>
      <c r="C9" s="198"/>
      <c r="D9" s="49">
        <v>98232.93</v>
      </c>
      <c r="E9" s="49">
        <v>-37425.879999999997</v>
      </c>
      <c r="F9" s="50">
        <f>A9*5/100</f>
        <v>10044.106</v>
      </c>
      <c r="G9" s="50">
        <f>A9*25/100</f>
        <v>50220.53</v>
      </c>
      <c r="H9" s="50">
        <f>A9-F9-G9</f>
        <v>140617.484</v>
      </c>
      <c r="I9" s="6">
        <f>H9-D9+E9</f>
        <v>4958.6740000000063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0" t="s">
        <v>103</v>
      </c>
      <c r="D14" s="190"/>
      <c r="E14" s="190"/>
      <c r="F14" s="190"/>
      <c r="G14" s="190"/>
      <c r="H14" s="45" t="s">
        <v>122</v>
      </c>
      <c r="I14" s="18">
        <v>85000</v>
      </c>
      <c r="J14" s="18" t="s">
        <v>123</v>
      </c>
      <c r="K14" s="40"/>
      <c r="L14" s="2"/>
    </row>
    <row r="15" spans="1:12" ht="15.75" x14ac:dyDescent="0.25">
      <c r="A15" s="10">
        <v>2</v>
      </c>
      <c r="B15" s="202"/>
      <c r="C15" s="191" t="s">
        <v>12</v>
      </c>
      <c r="D15" s="191"/>
      <c r="E15" s="191"/>
      <c r="F15" s="191"/>
      <c r="G15" s="191"/>
      <c r="H15" s="40"/>
      <c r="I15" s="4"/>
      <c r="J15" s="4"/>
      <c r="K15" s="40"/>
      <c r="L15" s="2"/>
    </row>
    <row r="16" spans="1:12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45" t="s">
        <v>124</v>
      </c>
      <c r="I16" s="18">
        <v>37500</v>
      </c>
      <c r="J16" s="18" t="s">
        <v>93</v>
      </c>
      <c r="K16" s="40"/>
      <c r="L16" s="2"/>
    </row>
    <row r="17" spans="1:12" ht="15.75" x14ac:dyDescent="0.25">
      <c r="A17" s="10">
        <v>4</v>
      </c>
      <c r="B17" s="202"/>
      <c r="C17" s="190" t="s">
        <v>98</v>
      </c>
      <c r="D17" s="190"/>
      <c r="E17" s="190"/>
      <c r="F17" s="190"/>
      <c r="G17" s="190"/>
      <c r="H17" s="45" t="s">
        <v>36</v>
      </c>
      <c r="I17" s="18">
        <v>25000</v>
      </c>
      <c r="J17" s="18" t="s">
        <v>125</v>
      </c>
      <c r="K17" s="40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45" t="s">
        <v>126</v>
      </c>
      <c r="I18" s="18">
        <v>7500</v>
      </c>
      <c r="J18" s="18" t="s">
        <v>93</v>
      </c>
      <c r="K18" s="40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40"/>
      <c r="I19" s="4"/>
      <c r="J19" s="4"/>
      <c r="K19" s="40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40"/>
      <c r="I20" s="4"/>
      <c r="J20" s="4"/>
      <c r="K20" s="40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40"/>
      <c r="I21" s="4"/>
      <c r="J21" s="4"/>
      <c r="K21" s="40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40"/>
      <c r="I22" s="4"/>
      <c r="J22" s="4"/>
      <c r="K22" s="40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40"/>
      <c r="I23" s="4"/>
      <c r="J23" s="4"/>
      <c r="K23" s="40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40" t="s">
        <v>38</v>
      </c>
      <c r="I24" s="4">
        <v>1040</v>
      </c>
      <c r="J24" s="4"/>
      <c r="K24" s="40"/>
      <c r="L24" s="2"/>
    </row>
    <row r="25" spans="1:12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191"/>
      <c r="H25" s="40"/>
      <c r="I25" s="4"/>
      <c r="J25" s="4"/>
      <c r="K25" s="40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40"/>
      <c r="I26" s="4"/>
      <c r="J26" s="4"/>
      <c r="K26" s="40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40"/>
      <c r="I27" s="4"/>
      <c r="J27" s="4"/>
      <c r="K27" s="40"/>
      <c r="L27" s="2"/>
    </row>
    <row r="28" spans="1:12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40"/>
      <c r="I28" s="4"/>
      <c r="J28" s="4"/>
      <c r="K28" s="40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40"/>
      <c r="I29" s="4"/>
      <c r="J29" s="4"/>
      <c r="K29" s="40"/>
      <c r="L29" s="2"/>
    </row>
    <row r="30" spans="1:12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40"/>
      <c r="I30" s="4"/>
      <c r="J30" s="4"/>
      <c r="K30" s="40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40"/>
      <c r="I31" s="4"/>
      <c r="J31" s="4"/>
      <c r="K31" s="40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40" t="s">
        <v>43</v>
      </c>
      <c r="I32" s="4">
        <v>24000</v>
      </c>
      <c r="J32" s="4"/>
      <c r="K32" s="40"/>
      <c r="L32" s="2"/>
    </row>
    <row r="33" spans="1:12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40"/>
      <c r="I33" s="4"/>
      <c r="J33" s="4"/>
      <c r="K33" s="40"/>
      <c r="L33" s="58"/>
    </row>
    <row r="34" spans="1:12" ht="15" customHeight="1" x14ac:dyDescent="0.25">
      <c r="A34" s="10"/>
      <c r="B34" s="184"/>
      <c r="C34" s="259" t="s">
        <v>61</v>
      </c>
      <c r="D34" s="260"/>
      <c r="E34" s="260"/>
      <c r="F34" s="260"/>
      <c r="G34" s="261"/>
      <c r="H34" s="40"/>
      <c r="I34" s="4"/>
      <c r="J34" s="4"/>
      <c r="K34" s="40"/>
      <c r="L34" s="58"/>
    </row>
    <row r="35" spans="1:12" ht="15" customHeight="1" x14ac:dyDescent="0.25">
      <c r="A35" s="10"/>
      <c r="B35" s="184"/>
      <c r="C35" s="26" t="s">
        <v>65</v>
      </c>
      <c r="D35" s="27"/>
      <c r="E35" s="27"/>
      <c r="F35" s="27"/>
      <c r="G35" s="28"/>
      <c r="H35" s="45"/>
      <c r="I35" s="18">
        <v>14000</v>
      </c>
      <c r="J35" s="4"/>
      <c r="K35" s="40"/>
      <c r="L35" s="58"/>
    </row>
    <row r="36" spans="1:12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40"/>
      <c r="I36" s="4"/>
      <c r="J36" s="4"/>
      <c r="K36" s="40"/>
      <c r="L36" s="58"/>
    </row>
    <row r="37" spans="1:12" ht="15.75" x14ac:dyDescent="0.25">
      <c r="A37" s="10">
        <v>22</v>
      </c>
      <c r="B37" s="184"/>
      <c r="C37" s="40" t="s">
        <v>51</v>
      </c>
      <c r="D37" s="40"/>
      <c r="E37" s="36"/>
      <c r="F37" s="37"/>
      <c r="G37" s="38"/>
      <c r="H37" s="40"/>
      <c r="I37" s="4"/>
      <c r="J37" s="4"/>
      <c r="K37" s="40"/>
      <c r="L37" s="58"/>
    </row>
    <row r="38" spans="1:12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40"/>
      <c r="I38" s="4"/>
      <c r="J38" s="4"/>
      <c r="K38" s="40"/>
      <c r="L38" s="58"/>
    </row>
    <row r="39" spans="1:12" ht="15" customHeight="1" x14ac:dyDescent="0.25">
      <c r="A39" s="10"/>
      <c r="B39" s="185"/>
      <c r="C39" s="180" t="s">
        <v>50</v>
      </c>
      <c r="D39" s="181"/>
      <c r="E39" s="181"/>
      <c r="F39" s="181"/>
      <c r="G39" s="182"/>
      <c r="H39" s="40"/>
      <c r="I39" s="4"/>
      <c r="J39" s="4"/>
      <c r="K39" s="40"/>
      <c r="L39" s="58"/>
    </row>
    <row r="40" spans="1:12" ht="15" customHeight="1" x14ac:dyDescent="0.25">
      <c r="A40" s="10">
        <v>24</v>
      </c>
      <c r="B40" s="192" t="s">
        <v>29</v>
      </c>
      <c r="C40" s="191" t="s">
        <v>45</v>
      </c>
      <c r="D40" s="191"/>
      <c r="E40" s="191"/>
      <c r="F40" s="191"/>
      <c r="G40" s="191"/>
      <c r="H40" s="40" t="s">
        <v>46</v>
      </c>
      <c r="I40" s="4">
        <v>3900</v>
      </c>
      <c r="J40" s="4"/>
      <c r="K40" s="40"/>
      <c r="L40" s="58"/>
    </row>
    <row r="41" spans="1:12" ht="15" customHeight="1" x14ac:dyDescent="0.25">
      <c r="A41" s="10"/>
      <c r="B41" s="192"/>
      <c r="C41" s="32" t="s">
        <v>64</v>
      </c>
      <c r="D41" s="37"/>
      <c r="E41" s="37"/>
      <c r="F41" s="37"/>
      <c r="G41" s="38"/>
      <c r="H41" s="40"/>
      <c r="I41" s="18">
        <v>54000</v>
      </c>
      <c r="J41" s="4"/>
      <c r="K41" s="40"/>
      <c r="L41" s="58"/>
    </row>
    <row r="42" spans="1:12" ht="15.75" x14ac:dyDescent="0.25">
      <c r="A42" s="10">
        <v>25</v>
      </c>
      <c r="B42" s="191"/>
      <c r="C42" s="190" t="s">
        <v>47</v>
      </c>
      <c r="D42" s="190"/>
      <c r="E42" s="190"/>
      <c r="F42" s="190"/>
      <c r="G42" s="190"/>
      <c r="H42" s="45" t="s">
        <v>48</v>
      </c>
      <c r="I42" s="18">
        <v>15000</v>
      </c>
      <c r="J42" s="4"/>
      <c r="K42" s="40"/>
      <c r="L42" s="58"/>
    </row>
    <row r="43" spans="1:12" ht="15.75" x14ac:dyDescent="0.25">
      <c r="A43" s="10">
        <v>26</v>
      </c>
      <c r="B43" s="191"/>
      <c r="C43" s="191" t="s">
        <v>127</v>
      </c>
      <c r="D43" s="191"/>
      <c r="E43" s="191"/>
      <c r="F43" s="191"/>
      <c r="G43" s="191"/>
      <c r="H43" s="40"/>
      <c r="I43" s="4"/>
      <c r="J43" s="4"/>
      <c r="K43" s="40"/>
      <c r="L43" s="58"/>
    </row>
    <row r="44" spans="1:12" ht="15.75" x14ac:dyDescent="0.25">
      <c r="A44" s="10">
        <v>27</v>
      </c>
      <c r="B44" s="191"/>
      <c r="C44" s="40" t="s">
        <v>52</v>
      </c>
      <c r="D44" s="40"/>
      <c r="E44" s="36"/>
      <c r="F44" s="37"/>
      <c r="G44" s="38"/>
      <c r="H44" s="40"/>
      <c r="I44" s="4">
        <v>5000</v>
      </c>
      <c r="J44" s="4"/>
      <c r="K44" s="40"/>
      <c r="L44" s="58"/>
    </row>
    <row r="45" spans="1:12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3" customHeight="1" x14ac:dyDescent="0.25">
      <c r="A46" s="189" t="s">
        <v>82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idden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5" t="s">
        <v>31</v>
      </c>
      <c r="I53" s="2"/>
      <c r="J53" s="2"/>
      <c r="K53" s="2"/>
      <c r="L53" s="2"/>
    </row>
    <row r="54" spans="1:12" ht="15.75" x14ac:dyDescent="0.25">
      <c r="A54" s="2" t="s">
        <v>32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46:L50"/>
    <mergeCell ref="C28:G28"/>
    <mergeCell ref="C29:G29"/>
    <mergeCell ref="C30:G30"/>
    <mergeCell ref="C31:G31"/>
    <mergeCell ref="C32:G32"/>
    <mergeCell ref="B33:B39"/>
    <mergeCell ref="C33:G33"/>
    <mergeCell ref="C34:G34"/>
    <mergeCell ref="C36:G36"/>
    <mergeCell ref="C38:G38"/>
    <mergeCell ref="C39:G39"/>
    <mergeCell ref="B40:B44"/>
    <mergeCell ref="C40:G40"/>
    <mergeCell ref="C42:G42"/>
    <mergeCell ref="C43:G43"/>
  </mergeCells>
  <pageMargins left="0.25" right="0.25" top="0.75" bottom="0.75" header="0.3" footer="0.3"/>
  <pageSetup paperSize="9" scale="66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5" zoomScaleNormal="85" workbookViewId="0">
      <selection activeCell="I9" sqref="I9"/>
    </sheetView>
  </sheetViews>
  <sheetFormatPr defaultRowHeight="15" x14ac:dyDescent="0.25"/>
  <cols>
    <col min="1" max="1" width="6.42578125" customWidth="1"/>
    <col min="2" max="2" width="13.28515625" customWidth="1"/>
    <col min="3" max="3" width="11.85546875" customWidth="1"/>
    <col min="4" max="4" width="19.42578125" customWidth="1"/>
    <col min="5" max="5" width="14.5703125" customWidth="1"/>
    <col min="6" max="6" width="14.85546875" bestFit="1" customWidth="1"/>
    <col min="7" max="7" width="14.5703125" customWidth="1"/>
    <col min="8" max="8" width="16.140625" customWidth="1"/>
    <col min="9" max="9" width="19.85546875" customWidth="1"/>
    <col min="10" max="10" width="14.42578125" customWidth="1"/>
    <col min="11" max="11" width="13.7109375" customWidth="1"/>
    <col min="12" max="12" width="1.57031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8.75" x14ac:dyDescent="0.3">
      <c r="B6" s="3" t="s">
        <v>107</v>
      </c>
      <c r="C6" s="2"/>
      <c r="D6" s="2"/>
      <c r="E6" s="2"/>
      <c r="F6" s="2"/>
      <c r="G6" s="2"/>
      <c r="H6" s="2"/>
      <c r="I6" s="2"/>
      <c r="J6" s="2"/>
    </row>
    <row r="7" spans="1:12" ht="51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19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9"/>
    </row>
    <row r="9" spans="1:12" ht="18.75" x14ac:dyDescent="0.3">
      <c r="A9" s="196">
        <v>250808</v>
      </c>
      <c r="B9" s="197"/>
      <c r="C9" s="198"/>
      <c r="D9" s="49">
        <v>160860.62</v>
      </c>
      <c r="E9" s="49">
        <v>201088</v>
      </c>
      <c r="F9" s="50">
        <f>A9*5/100</f>
        <v>12540.4</v>
      </c>
      <c r="G9" s="50">
        <f>A9*25/100</f>
        <v>62702</v>
      </c>
      <c r="H9" s="50">
        <f>A9-F9-G9</f>
        <v>175565.6</v>
      </c>
      <c r="I9" s="6">
        <f>H9-D9+E9</f>
        <v>215792.98</v>
      </c>
      <c r="J9" s="20"/>
    </row>
    <row r="12" spans="1:12" ht="18.75" x14ac:dyDescent="0.3">
      <c r="C12" s="3" t="s">
        <v>62</v>
      </c>
    </row>
    <row r="13" spans="1:12" ht="37.5" x14ac:dyDescent="0.3">
      <c r="A13" s="65" t="s">
        <v>5</v>
      </c>
      <c r="B13" s="66" t="s">
        <v>8</v>
      </c>
      <c r="C13" s="231" t="s">
        <v>7</v>
      </c>
      <c r="D13" s="232"/>
      <c r="E13" s="232"/>
      <c r="F13" s="232"/>
      <c r="G13" s="233"/>
      <c r="H13" s="66" t="s">
        <v>35</v>
      </c>
      <c r="I13" s="67" t="s">
        <v>63</v>
      </c>
      <c r="J13" s="66" t="s">
        <v>104</v>
      </c>
      <c r="K13" s="66" t="s">
        <v>6</v>
      </c>
      <c r="L13" s="3"/>
    </row>
    <row r="14" spans="1:12" ht="18.75" x14ac:dyDescent="0.3">
      <c r="A14" s="68">
        <v>1</v>
      </c>
      <c r="B14" s="234" t="s">
        <v>9</v>
      </c>
      <c r="C14" s="236" t="s">
        <v>103</v>
      </c>
      <c r="D14" s="236"/>
      <c r="E14" s="236"/>
      <c r="F14" s="236"/>
      <c r="G14" s="236"/>
      <c r="H14" s="68"/>
      <c r="I14" s="6"/>
      <c r="J14" s="6"/>
      <c r="K14" s="69"/>
      <c r="L14" s="3"/>
    </row>
    <row r="15" spans="1:12" ht="18.75" x14ac:dyDescent="0.3">
      <c r="A15" s="68">
        <v>2</v>
      </c>
      <c r="B15" s="235"/>
      <c r="C15" s="236" t="s">
        <v>12</v>
      </c>
      <c r="D15" s="236"/>
      <c r="E15" s="236"/>
      <c r="F15" s="236"/>
      <c r="G15" s="236"/>
      <c r="H15" s="68"/>
      <c r="I15" s="6"/>
      <c r="J15" s="6"/>
      <c r="K15" s="69"/>
      <c r="L15" s="3"/>
    </row>
    <row r="16" spans="1:12" ht="18.75" x14ac:dyDescent="0.3">
      <c r="A16" s="68">
        <v>3</v>
      </c>
      <c r="B16" s="235"/>
      <c r="C16" s="238" t="s">
        <v>10</v>
      </c>
      <c r="D16" s="238"/>
      <c r="E16" s="238"/>
      <c r="F16" s="238"/>
      <c r="G16" s="238"/>
      <c r="H16" s="70" t="s">
        <v>109</v>
      </c>
      <c r="I16" s="71">
        <v>91000</v>
      </c>
      <c r="J16" s="71" t="s">
        <v>60</v>
      </c>
      <c r="K16" s="69"/>
      <c r="L16" s="3"/>
    </row>
    <row r="17" spans="1:13" ht="18.75" x14ac:dyDescent="0.3">
      <c r="A17" s="68">
        <v>4</v>
      </c>
      <c r="B17" s="235"/>
      <c r="C17" s="236" t="s">
        <v>98</v>
      </c>
      <c r="D17" s="236"/>
      <c r="E17" s="236"/>
      <c r="F17" s="236"/>
      <c r="G17" s="236"/>
      <c r="H17" s="68" t="s">
        <v>110</v>
      </c>
      <c r="I17" s="6">
        <v>24000</v>
      </c>
      <c r="J17" s="6"/>
      <c r="K17" s="69"/>
      <c r="L17" s="3"/>
    </row>
    <row r="18" spans="1:13" ht="18.75" x14ac:dyDescent="0.3">
      <c r="A18" s="68">
        <v>5</v>
      </c>
      <c r="B18" s="235"/>
      <c r="C18" s="236" t="s">
        <v>11</v>
      </c>
      <c r="D18" s="236"/>
      <c r="E18" s="236"/>
      <c r="F18" s="236"/>
      <c r="G18" s="236"/>
      <c r="H18" s="68"/>
      <c r="I18" s="6"/>
      <c r="J18" s="6"/>
      <c r="K18" s="69"/>
      <c r="L18" s="3"/>
    </row>
    <row r="19" spans="1:13" ht="18.75" x14ac:dyDescent="0.3">
      <c r="A19" s="68">
        <v>6</v>
      </c>
      <c r="B19" s="235"/>
      <c r="C19" s="236" t="s">
        <v>13</v>
      </c>
      <c r="D19" s="236"/>
      <c r="E19" s="236"/>
      <c r="F19" s="236"/>
      <c r="G19" s="236"/>
      <c r="H19" s="68"/>
      <c r="I19" s="6"/>
      <c r="J19" s="6"/>
      <c r="K19" s="69"/>
      <c r="L19" s="3"/>
    </row>
    <row r="20" spans="1:13" ht="18.75" x14ac:dyDescent="0.3">
      <c r="A20" s="68">
        <v>7</v>
      </c>
      <c r="B20" s="236"/>
      <c r="C20" s="236" t="s">
        <v>14</v>
      </c>
      <c r="D20" s="236"/>
      <c r="E20" s="236"/>
      <c r="F20" s="236"/>
      <c r="G20" s="236"/>
      <c r="H20" s="68"/>
      <c r="I20" s="6"/>
      <c r="J20" s="6"/>
      <c r="K20" s="69"/>
      <c r="L20" s="3"/>
    </row>
    <row r="21" spans="1:13" ht="18.75" x14ac:dyDescent="0.3">
      <c r="A21" s="68">
        <v>8</v>
      </c>
      <c r="B21" s="236"/>
      <c r="C21" s="238" t="s">
        <v>111</v>
      </c>
      <c r="D21" s="238"/>
      <c r="E21" s="238"/>
      <c r="F21" s="238"/>
      <c r="G21" s="238"/>
      <c r="H21" s="70" t="s">
        <v>112</v>
      </c>
      <c r="I21" s="71">
        <v>6000</v>
      </c>
      <c r="J21" s="71" t="s">
        <v>93</v>
      </c>
      <c r="K21" s="69"/>
      <c r="L21" s="3"/>
    </row>
    <row r="22" spans="1:13" ht="18.75" x14ac:dyDescent="0.3">
      <c r="A22" s="68">
        <v>9</v>
      </c>
      <c r="B22" s="236"/>
      <c r="C22" s="236" t="s">
        <v>113</v>
      </c>
      <c r="D22" s="236"/>
      <c r="E22" s="236"/>
      <c r="F22" s="236"/>
      <c r="G22" s="236"/>
      <c r="H22" s="68"/>
      <c r="I22" s="6"/>
      <c r="J22" s="6"/>
      <c r="K22" s="69"/>
      <c r="L22" s="3"/>
    </row>
    <row r="23" spans="1:13" ht="18.75" x14ac:dyDescent="0.3">
      <c r="A23" s="68">
        <v>10</v>
      </c>
      <c r="B23" s="234" t="s">
        <v>16</v>
      </c>
      <c r="C23" s="236" t="s">
        <v>92</v>
      </c>
      <c r="D23" s="236"/>
      <c r="E23" s="236"/>
      <c r="F23" s="236"/>
      <c r="G23" s="236"/>
      <c r="H23" s="68" t="s">
        <v>114</v>
      </c>
      <c r="I23" s="6">
        <v>60000</v>
      </c>
      <c r="J23" s="6"/>
      <c r="K23" s="69"/>
      <c r="L23" s="3"/>
    </row>
    <row r="24" spans="1:13" ht="18.75" x14ac:dyDescent="0.3">
      <c r="A24" s="68">
        <v>11</v>
      </c>
      <c r="B24" s="234"/>
      <c r="C24" s="236" t="s">
        <v>17</v>
      </c>
      <c r="D24" s="236"/>
      <c r="E24" s="236"/>
      <c r="F24" s="236"/>
      <c r="G24" s="236"/>
      <c r="H24" s="72">
        <v>2</v>
      </c>
      <c r="I24" s="6">
        <v>520</v>
      </c>
      <c r="J24" s="6"/>
      <c r="K24" s="69"/>
      <c r="L24" s="3"/>
    </row>
    <row r="25" spans="1:13" ht="18.75" x14ac:dyDescent="0.3">
      <c r="A25" s="68">
        <v>12</v>
      </c>
      <c r="B25" s="234"/>
      <c r="C25" s="236" t="s">
        <v>90</v>
      </c>
      <c r="D25" s="236"/>
      <c r="E25" s="236"/>
      <c r="F25" s="236"/>
      <c r="G25" s="236"/>
      <c r="H25" s="68" t="s">
        <v>40</v>
      </c>
      <c r="I25" s="6">
        <v>61800</v>
      </c>
      <c r="J25" s="6"/>
      <c r="K25" s="69"/>
      <c r="L25" s="3"/>
    </row>
    <row r="26" spans="1:13" ht="18.75" x14ac:dyDescent="0.3">
      <c r="A26" s="68">
        <v>13</v>
      </c>
      <c r="B26" s="234"/>
      <c r="C26" s="236" t="s">
        <v>21</v>
      </c>
      <c r="D26" s="236"/>
      <c r="E26" s="236"/>
      <c r="F26" s="236"/>
      <c r="G26" s="236"/>
      <c r="H26" s="68"/>
      <c r="I26" s="6"/>
      <c r="J26" s="6"/>
      <c r="K26" s="69"/>
      <c r="L26" s="3"/>
    </row>
    <row r="27" spans="1:13" ht="18.75" x14ac:dyDescent="0.3">
      <c r="A27" s="68">
        <v>14</v>
      </c>
      <c r="B27" s="234"/>
      <c r="C27" s="236" t="s">
        <v>18</v>
      </c>
      <c r="D27" s="236"/>
      <c r="E27" s="236"/>
      <c r="F27" s="236"/>
      <c r="G27" s="236"/>
      <c r="H27" s="68"/>
      <c r="I27" s="6"/>
      <c r="J27" s="6"/>
      <c r="K27" s="69"/>
      <c r="L27" s="3"/>
    </row>
    <row r="28" spans="1:13" ht="18.75" x14ac:dyDescent="0.3">
      <c r="A28" s="68">
        <v>15</v>
      </c>
      <c r="B28" s="234"/>
      <c r="C28" s="236" t="s">
        <v>22</v>
      </c>
      <c r="D28" s="236"/>
      <c r="E28" s="236"/>
      <c r="F28" s="236"/>
      <c r="G28" s="236"/>
      <c r="H28" s="68" t="s">
        <v>44</v>
      </c>
      <c r="I28" s="6">
        <v>40000</v>
      </c>
      <c r="J28" s="6"/>
      <c r="K28" s="69"/>
      <c r="L28" s="3"/>
    </row>
    <row r="29" spans="1:13" ht="18.75" x14ac:dyDescent="0.3">
      <c r="A29" s="68">
        <v>16</v>
      </c>
      <c r="B29" s="234"/>
      <c r="C29" s="236" t="s">
        <v>19</v>
      </c>
      <c r="D29" s="236"/>
      <c r="E29" s="236"/>
      <c r="F29" s="236"/>
      <c r="G29" s="236"/>
      <c r="H29" s="68"/>
      <c r="I29" s="6"/>
      <c r="J29" s="6"/>
      <c r="K29" s="69"/>
      <c r="L29" s="3"/>
    </row>
    <row r="30" spans="1:13" ht="18.75" x14ac:dyDescent="0.3">
      <c r="A30" s="68">
        <v>17</v>
      </c>
      <c r="B30" s="236"/>
      <c r="C30" s="236" t="s">
        <v>23</v>
      </c>
      <c r="D30" s="236"/>
      <c r="E30" s="236"/>
      <c r="F30" s="236"/>
      <c r="G30" s="236"/>
      <c r="H30" s="68" t="s">
        <v>115</v>
      </c>
      <c r="I30" s="6">
        <v>100000</v>
      </c>
      <c r="J30" s="6"/>
      <c r="K30" s="69"/>
      <c r="L30" s="3"/>
    </row>
    <row r="31" spans="1:13" ht="18.75" x14ac:dyDescent="0.3">
      <c r="A31" s="68">
        <v>18</v>
      </c>
      <c r="B31" s="236"/>
      <c r="C31" s="236" t="s">
        <v>116</v>
      </c>
      <c r="D31" s="236"/>
      <c r="E31" s="236"/>
      <c r="F31" s="236"/>
      <c r="G31" s="236"/>
      <c r="H31" s="68" t="s">
        <v>117</v>
      </c>
      <c r="I31" s="6">
        <v>76500</v>
      </c>
      <c r="J31" s="6"/>
      <c r="K31" s="69"/>
      <c r="L31" s="3"/>
    </row>
    <row r="32" spans="1:13" ht="18.75" x14ac:dyDescent="0.3">
      <c r="A32" s="68">
        <v>19</v>
      </c>
      <c r="B32" s="236"/>
      <c r="C32" s="236" t="s">
        <v>24</v>
      </c>
      <c r="D32" s="236"/>
      <c r="E32" s="236"/>
      <c r="F32" s="236"/>
      <c r="G32" s="236"/>
      <c r="H32" s="68" t="s">
        <v>43</v>
      </c>
      <c r="I32" s="6">
        <v>18000</v>
      </c>
      <c r="J32" s="6"/>
      <c r="K32" s="69"/>
      <c r="L32" s="73"/>
      <c r="M32" s="74"/>
    </row>
    <row r="33" spans="1:13" ht="15" customHeight="1" x14ac:dyDescent="0.3">
      <c r="A33" s="68">
        <v>20</v>
      </c>
      <c r="B33" s="244" t="s">
        <v>28</v>
      </c>
      <c r="C33" s="236" t="s">
        <v>25</v>
      </c>
      <c r="D33" s="236"/>
      <c r="E33" s="236"/>
      <c r="F33" s="236"/>
      <c r="G33" s="236"/>
      <c r="H33" s="69"/>
      <c r="I33" s="6"/>
      <c r="J33" s="6"/>
      <c r="K33" s="69"/>
      <c r="L33" s="73"/>
      <c r="M33" s="74"/>
    </row>
    <row r="34" spans="1:13" ht="15" customHeight="1" x14ac:dyDescent="0.3">
      <c r="A34" s="68">
        <v>21</v>
      </c>
      <c r="B34" s="245"/>
      <c r="C34" s="247" t="s">
        <v>61</v>
      </c>
      <c r="D34" s="248"/>
      <c r="E34" s="248"/>
      <c r="F34" s="248"/>
      <c r="G34" s="249"/>
      <c r="H34" s="75"/>
      <c r="I34" s="71"/>
      <c r="J34" s="71"/>
      <c r="K34" s="69"/>
      <c r="L34" s="73"/>
      <c r="M34" s="74"/>
    </row>
    <row r="35" spans="1:13" ht="18.75" x14ac:dyDescent="0.3">
      <c r="A35" s="68">
        <v>22</v>
      </c>
      <c r="B35" s="245"/>
      <c r="C35" s="76" t="s">
        <v>65</v>
      </c>
      <c r="D35" s="77"/>
      <c r="E35" s="77"/>
      <c r="F35" s="77"/>
      <c r="G35" s="78"/>
      <c r="H35" s="69"/>
      <c r="I35" s="6">
        <v>26000</v>
      </c>
      <c r="J35" s="6" t="s">
        <v>60</v>
      </c>
      <c r="K35" s="69"/>
      <c r="L35" s="73"/>
      <c r="M35" s="74"/>
    </row>
    <row r="36" spans="1:13" ht="18.75" x14ac:dyDescent="0.3">
      <c r="A36" s="68">
        <v>23</v>
      </c>
      <c r="B36" s="245"/>
      <c r="C36" s="236" t="s">
        <v>26</v>
      </c>
      <c r="D36" s="236"/>
      <c r="E36" s="236"/>
      <c r="F36" s="236"/>
      <c r="G36" s="236"/>
      <c r="H36" s="69"/>
      <c r="I36" s="6"/>
      <c r="J36" s="71"/>
      <c r="K36" s="69"/>
      <c r="L36" s="79"/>
      <c r="M36" s="74"/>
    </row>
    <row r="37" spans="1:13" ht="18.75" x14ac:dyDescent="0.3">
      <c r="A37" s="68">
        <v>24</v>
      </c>
      <c r="B37" s="245"/>
      <c r="C37" s="267" t="s">
        <v>51</v>
      </c>
      <c r="D37" s="268"/>
      <c r="E37" s="268"/>
      <c r="F37" s="268"/>
      <c r="G37" s="269"/>
      <c r="H37" s="75" t="s">
        <v>40</v>
      </c>
      <c r="I37" s="71">
        <v>52000</v>
      </c>
      <c r="J37" s="71" t="s">
        <v>60</v>
      </c>
      <c r="K37" s="69"/>
      <c r="L37" s="79"/>
      <c r="M37" s="74"/>
    </row>
    <row r="38" spans="1:13" ht="18.75" x14ac:dyDescent="0.3">
      <c r="A38" s="68">
        <v>25</v>
      </c>
      <c r="B38" s="245"/>
      <c r="C38" s="236" t="s">
        <v>27</v>
      </c>
      <c r="D38" s="236"/>
      <c r="E38" s="236"/>
      <c r="F38" s="236"/>
      <c r="G38" s="236"/>
      <c r="H38" s="69"/>
      <c r="I38" s="6"/>
      <c r="J38" s="6"/>
      <c r="K38" s="69"/>
      <c r="L38" s="79"/>
      <c r="M38" s="74"/>
    </row>
    <row r="39" spans="1:13" ht="15" customHeight="1" x14ac:dyDescent="0.3">
      <c r="A39" s="68">
        <v>26</v>
      </c>
      <c r="B39" s="246"/>
      <c r="C39" s="237" t="s">
        <v>50</v>
      </c>
      <c r="D39" s="241"/>
      <c r="E39" s="241"/>
      <c r="F39" s="241"/>
      <c r="G39" s="242"/>
      <c r="H39" s="69"/>
      <c r="I39" s="6"/>
      <c r="J39" s="6"/>
      <c r="K39" s="69"/>
      <c r="L39" s="79"/>
      <c r="M39" s="74"/>
    </row>
    <row r="40" spans="1:13" ht="15" customHeight="1" x14ac:dyDescent="0.3">
      <c r="A40" s="68">
        <v>27</v>
      </c>
      <c r="B40" s="234" t="s">
        <v>29</v>
      </c>
      <c r="C40" s="236" t="s">
        <v>45</v>
      </c>
      <c r="D40" s="236"/>
      <c r="E40" s="236"/>
      <c r="F40" s="236"/>
      <c r="G40" s="236"/>
      <c r="H40" s="69"/>
      <c r="I40" s="6"/>
      <c r="J40" s="6"/>
      <c r="K40" s="69"/>
      <c r="L40" s="79"/>
      <c r="M40" s="74"/>
    </row>
    <row r="41" spans="1:13" ht="15" customHeight="1" x14ac:dyDescent="0.3">
      <c r="A41" s="68">
        <v>28</v>
      </c>
      <c r="B41" s="234"/>
      <c r="C41" s="247" t="s">
        <v>118</v>
      </c>
      <c r="D41" s="248"/>
      <c r="E41" s="248"/>
      <c r="F41" s="248"/>
      <c r="G41" s="249"/>
      <c r="H41" s="75"/>
      <c r="I41" s="71"/>
      <c r="J41" s="71"/>
      <c r="K41" s="75"/>
      <c r="L41" s="79"/>
      <c r="M41" s="74"/>
    </row>
    <row r="42" spans="1:13" ht="18.75" x14ac:dyDescent="0.3">
      <c r="A42" s="68">
        <v>29</v>
      </c>
      <c r="B42" s="234"/>
      <c r="C42" s="83" t="s">
        <v>64</v>
      </c>
      <c r="D42" s="84"/>
      <c r="E42" s="84"/>
      <c r="F42" s="84"/>
      <c r="G42" s="85"/>
      <c r="H42" s="75"/>
      <c r="I42" s="71">
        <v>78000</v>
      </c>
      <c r="J42" s="71"/>
      <c r="K42" s="75"/>
      <c r="L42" s="79"/>
      <c r="M42" s="74"/>
    </row>
    <row r="43" spans="1:13" ht="18.75" x14ac:dyDescent="0.3">
      <c r="A43" s="68">
        <v>30</v>
      </c>
      <c r="B43" s="236"/>
      <c r="C43" s="236" t="s">
        <v>47</v>
      </c>
      <c r="D43" s="236"/>
      <c r="E43" s="236"/>
      <c r="F43" s="236"/>
      <c r="G43" s="236"/>
      <c r="H43" s="69"/>
      <c r="I43" s="6"/>
      <c r="J43" s="6"/>
      <c r="K43" s="69"/>
      <c r="L43" s="79"/>
      <c r="M43" s="74"/>
    </row>
    <row r="44" spans="1:13" ht="18.75" x14ac:dyDescent="0.3">
      <c r="A44" s="68">
        <v>31</v>
      </c>
      <c r="B44" s="236"/>
      <c r="C44" s="236" t="s">
        <v>119</v>
      </c>
      <c r="D44" s="236"/>
      <c r="E44" s="236"/>
      <c r="F44" s="236"/>
      <c r="G44" s="236"/>
      <c r="H44" s="69" t="s">
        <v>40</v>
      </c>
      <c r="I44" s="6">
        <v>54000</v>
      </c>
      <c r="J44" s="6"/>
      <c r="K44" s="69"/>
      <c r="L44" s="79"/>
      <c r="M44" s="74"/>
    </row>
    <row r="45" spans="1:13" ht="18.75" x14ac:dyDescent="0.3">
      <c r="A45" s="68">
        <v>32</v>
      </c>
      <c r="B45" s="236"/>
      <c r="C45" s="236" t="s">
        <v>52</v>
      </c>
      <c r="D45" s="236"/>
      <c r="E45" s="236"/>
      <c r="F45" s="236"/>
      <c r="G45" s="236"/>
      <c r="H45" s="69"/>
      <c r="I45" s="6">
        <v>5000</v>
      </c>
      <c r="J45" s="6"/>
      <c r="K45" s="69"/>
      <c r="L45" s="79"/>
      <c r="M45" s="74"/>
    </row>
    <row r="46" spans="1:13" ht="18.7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ht="3" customHeight="1" x14ac:dyDescent="0.25">
      <c r="A47" s="243" t="s">
        <v>82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</row>
    <row r="48" spans="1:13" hidden="1" x14ac:dyDescent="0.2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12" x14ac:dyDescent="0.2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</row>
    <row r="50" spans="1:12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1:12" ht="29.25" customHeight="1" x14ac:dyDescent="0.2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2" ht="18.7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.75" x14ac:dyDescent="0.3">
      <c r="A53" s="3" t="s">
        <v>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 customHeight="1" x14ac:dyDescent="0.3">
      <c r="A54" s="3"/>
      <c r="B54" s="3"/>
      <c r="C54" s="3"/>
      <c r="D54" s="3"/>
      <c r="E54" s="3"/>
      <c r="F54" s="3"/>
      <c r="G54" s="3"/>
      <c r="H54" s="86" t="s">
        <v>31</v>
      </c>
      <c r="I54" s="3"/>
      <c r="J54" s="3"/>
      <c r="K54" s="3"/>
      <c r="L54" s="3"/>
    </row>
    <row r="55" spans="1:12" ht="18.75" x14ac:dyDescent="0.3">
      <c r="A55" s="3" t="s">
        <v>32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.75" x14ac:dyDescent="0.3">
      <c r="A56" s="3"/>
      <c r="B56" s="3" t="s">
        <v>33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.75" x14ac:dyDescent="0.3">
      <c r="A57" s="3"/>
      <c r="B57" s="3" t="s">
        <v>33</v>
      </c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39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A47:L51"/>
    <mergeCell ref="C38:G38"/>
    <mergeCell ref="C39:G39"/>
    <mergeCell ref="B40:B45"/>
    <mergeCell ref="C40:G40"/>
    <mergeCell ref="C41:G41"/>
    <mergeCell ref="C43:G43"/>
    <mergeCell ref="C44:G44"/>
    <mergeCell ref="C45:G45"/>
    <mergeCell ref="B33:B39"/>
    <mergeCell ref="C33:G33"/>
    <mergeCell ref="C34:G34"/>
    <mergeCell ref="C36:G36"/>
    <mergeCell ref="C37:G37"/>
  </mergeCells>
  <pageMargins left="0.25" right="0.25" top="0.75" bottom="0.75" header="0.3" footer="0.3"/>
  <pageSetup paperSize="9" scale="61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D9" sqref="D9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6.28515625" customWidth="1"/>
    <col min="5" max="5" width="14.28515625" customWidth="1"/>
    <col min="6" max="6" width="13.28515625" customWidth="1"/>
    <col min="7" max="7" width="13.5703125" customWidth="1"/>
    <col min="8" max="8" width="20.5703125" customWidth="1"/>
    <col min="9" max="9" width="19" customWidth="1"/>
    <col min="10" max="10" width="12.85546875" customWidth="1"/>
  </cols>
  <sheetData>
    <row r="1" spans="1:11" ht="18.75" x14ac:dyDescent="0.3">
      <c r="A1" s="3" t="s">
        <v>0</v>
      </c>
    </row>
    <row r="2" spans="1:11" ht="18.75" x14ac:dyDescent="0.3">
      <c r="A2" s="3" t="s">
        <v>1</v>
      </c>
    </row>
    <row r="3" spans="1:11" ht="18.75" x14ac:dyDescent="0.3">
      <c r="A3" s="3" t="s">
        <v>106</v>
      </c>
    </row>
    <row r="6" spans="1:11" ht="15.75" x14ac:dyDescent="0.25">
      <c r="B6" s="2" t="s">
        <v>105</v>
      </c>
      <c r="C6" s="2"/>
      <c r="D6" s="2"/>
      <c r="E6" s="2"/>
      <c r="F6" s="2"/>
      <c r="G6" s="2"/>
      <c r="H6" s="2"/>
      <c r="I6" s="2"/>
    </row>
    <row r="7" spans="1:11" ht="54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</row>
    <row r="9" spans="1:11" ht="18.75" x14ac:dyDescent="0.3">
      <c r="A9" s="196">
        <v>469423</v>
      </c>
      <c r="B9" s="197"/>
      <c r="C9" s="198"/>
      <c r="D9" s="49">
        <v>835273.98</v>
      </c>
      <c r="E9" s="49">
        <v>-212902</v>
      </c>
      <c r="F9" s="50">
        <f>A9*5/100</f>
        <v>23471.15</v>
      </c>
      <c r="G9" s="50">
        <f>A9*25/100</f>
        <v>117355.75</v>
      </c>
      <c r="H9" s="64">
        <f>A9-F9-G9</f>
        <v>328596.09999999998</v>
      </c>
      <c r="I9" s="6">
        <f>H9-D9+E9</f>
        <v>-719579.88</v>
      </c>
    </row>
    <row r="12" spans="1:11" ht="18.75" x14ac:dyDescent="0.3">
      <c r="C12" s="63" t="s">
        <v>62</v>
      </c>
      <c r="D12" s="62"/>
      <c r="E12" s="62"/>
      <c r="F12" s="62"/>
      <c r="G12" s="62"/>
      <c r="H12" s="62"/>
    </row>
    <row r="13" spans="1:11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1"/>
      <c r="G13" s="9" t="s">
        <v>35</v>
      </c>
      <c r="H13" s="33" t="s">
        <v>63</v>
      </c>
      <c r="I13" s="8" t="s">
        <v>104</v>
      </c>
      <c r="J13" s="8" t="s">
        <v>6</v>
      </c>
      <c r="K13" s="2"/>
    </row>
    <row r="14" spans="1:11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40"/>
      <c r="H14" s="4"/>
      <c r="I14" s="4"/>
      <c r="J14" s="40"/>
      <c r="K14" s="2"/>
    </row>
    <row r="15" spans="1:11" ht="15.75" x14ac:dyDescent="0.25">
      <c r="A15" s="10">
        <v>2</v>
      </c>
      <c r="B15" s="202"/>
      <c r="C15" s="190" t="s">
        <v>102</v>
      </c>
      <c r="D15" s="190"/>
      <c r="E15" s="190"/>
      <c r="F15" s="190"/>
      <c r="G15" s="45" t="s">
        <v>101</v>
      </c>
      <c r="H15" s="18">
        <v>48000</v>
      </c>
      <c r="I15" s="18" t="s">
        <v>60</v>
      </c>
      <c r="J15" s="40"/>
      <c r="K15" s="2"/>
    </row>
    <row r="16" spans="1:11" ht="15.75" x14ac:dyDescent="0.25">
      <c r="A16" s="10">
        <v>3</v>
      </c>
      <c r="B16" s="202"/>
      <c r="C16" s="190" t="s">
        <v>100</v>
      </c>
      <c r="D16" s="191"/>
      <c r="E16" s="191"/>
      <c r="F16" s="191"/>
      <c r="G16" s="45" t="s">
        <v>99</v>
      </c>
      <c r="H16" s="18">
        <v>71000</v>
      </c>
      <c r="I16" s="18" t="s">
        <v>60</v>
      </c>
      <c r="J16" s="40"/>
      <c r="K16" s="2"/>
    </row>
    <row r="17" spans="1:11" ht="15.75" x14ac:dyDescent="0.25">
      <c r="A17" s="10">
        <v>4</v>
      </c>
      <c r="B17" s="202"/>
      <c r="C17" s="190" t="s">
        <v>98</v>
      </c>
      <c r="D17" s="190"/>
      <c r="E17" s="190"/>
      <c r="F17" s="190"/>
      <c r="G17" s="45" t="s">
        <v>97</v>
      </c>
      <c r="H17" s="18">
        <v>12000</v>
      </c>
      <c r="I17" s="18" t="s">
        <v>60</v>
      </c>
      <c r="J17" s="40"/>
      <c r="K17" s="2"/>
    </row>
    <row r="18" spans="1:11" ht="15.75" x14ac:dyDescent="0.25">
      <c r="A18" s="10">
        <v>5</v>
      </c>
      <c r="B18" s="202"/>
      <c r="C18" s="190" t="s">
        <v>11</v>
      </c>
      <c r="D18" s="190"/>
      <c r="E18" s="190"/>
      <c r="F18" s="190"/>
      <c r="G18" s="45" t="s">
        <v>96</v>
      </c>
      <c r="H18" s="18">
        <v>37500</v>
      </c>
      <c r="I18" s="18" t="s">
        <v>60</v>
      </c>
      <c r="J18" s="40"/>
      <c r="K18" s="2"/>
    </row>
    <row r="19" spans="1:11" ht="15.75" x14ac:dyDescent="0.25">
      <c r="A19" s="10">
        <v>6</v>
      </c>
      <c r="B19" s="202"/>
      <c r="C19" s="191" t="s">
        <v>13</v>
      </c>
      <c r="D19" s="191"/>
      <c r="E19" s="191"/>
      <c r="F19" s="191"/>
      <c r="G19" s="40"/>
      <c r="H19" s="4"/>
      <c r="I19" s="4"/>
      <c r="J19" s="40"/>
      <c r="K19" s="2"/>
    </row>
    <row r="20" spans="1:11" ht="15.75" x14ac:dyDescent="0.25">
      <c r="A20" s="10">
        <v>7</v>
      </c>
      <c r="B20" s="191"/>
      <c r="C20" s="191" t="s">
        <v>14</v>
      </c>
      <c r="D20" s="191"/>
      <c r="E20" s="191"/>
      <c r="F20" s="191"/>
      <c r="G20" s="40"/>
      <c r="H20" s="4"/>
      <c r="I20" s="4"/>
      <c r="J20" s="40"/>
      <c r="K20" s="2"/>
    </row>
    <row r="21" spans="1:11" ht="15.75" x14ac:dyDescent="0.25">
      <c r="A21" s="10">
        <v>8</v>
      </c>
      <c r="B21" s="191"/>
      <c r="C21" s="191" t="s">
        <v>15</v>
      </c>
      <c r="D21" s="191"/>
      <c r="E21" s="191"/>
      <c r="F21" s="191"/>
      <c r="G21" s="40"/>
      <c r="H21" s="4"/>
      <c r="I21" s="4"/>
      <c r="J21" s="40"/>
      <c r="K21" s="2"/>
    </row>
    <row r="22" spans="1:11" ht="15.75" x14ac:dyDescent="0.25">
      <c r="A22" s="10">
        <v>9</v>
      </c>
      <c r="B22" s="191"/>
      <c r="C22" s="191" t="s">
        <v>95</v>
      </c>
      <c r="D22" s="191"/>
      <c r="E22" s="191"/>
      <c r="F22" s="191"/>
      <c r="G22" s="40" t="s">
        <v>94</v>
      </c>
      <c r="H22" s="4">
        <v>75000</v>
      </c>
      <c r="I22" s="4" t="s">
        <v>93</v>
      </c>
      <c r="J22" s="40"/>
      <c r="K22" s="2"/>
    </row>
    <row r="23" spans="1:11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40"/>
      <c r="H23" s="4"/>
      <c r="I23" s="4"/>
      <c r="J23" s="40"/>
      <c r="K23" s="2"/>
    </row>
    <row r="24" spans="1:11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40" t="s">
        <v>91</v>
      </c>
      <c r="H24" s="4">
        <v>2340</v>
      </c>
      <c r="I24" s="4"/>
      <c r="J24" s="40"/>
      <c r="K24" s="2"/>
    </row>
    <row r="25" spans="1:11" ht="15.75" x14ac:dyDescent="0.25">
      <c r="A25" s="10">
        <v>12</v>
      </c>
      <c r="B25" s="192"/>
      <c r="C25" s="191" t="s">
        <v>90</v>
      </c>
      <c r="D25" s="191"/>
      <c r="E25" s="191"/>
      <c r="F25" s="191"/>
      <c r="G25" s="40" t="s">
        <v>89</v>
      </c>
      <c r="H25" s="4">
        <v>618000</v>
      </c>
      <c r="I25" s="4"/>
      <c r="J25" s="40"/>
      <c r="K25" s="2"/>
    </row>
    <row r="26" spans="1:11" ht="15.75" x14ac:dyDescent="0.25">
      <c r="A26" s="10">
        <v>13</v>
      </c>
      <c r="B26" s="192"/>
      <c r="C26" s="191" t="s">
        <v>88</v>
      </c>
      <c r="D26" s="191"/>
      <c r="E26" s="191"/>
      <c r="F26" s="191"/>
      <c r="G26" s="40" t="s">
        <v>87</v>
      </c>
      <c r="H26" s="4">
        <v>110000</v>
      </c>
      <c r="I26" s="4"/>
      <c r="J26" s="40"/>
      <c r="K26" s="2"/>
    </row>
    <row r="27" spans="1:11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40" t="s">
        <v>87</v>
      </c>
      <c r="H27" s="4">
        <v>122000</v>
      </c>
      <c r="I27" s="4" t="s">
        <v>60</v>
      </c>
      <c r="J27" s="40"/>
      <c r="K27" s="2"/>
    </row>
    <row r="28" spans="1:11" ht="15.75" x14ac:dyDescent="0.25">
      <c r="A28" s="10">
        <v>15</v>
      </c>
      <c r="B28" s="192"/>
      <c r="C28" s="190" t="s">
        <v>86</v>
      </c>
      <c r="D28" s="191"/>
      <c r="E28" s="191"/>
      <c r="F28" s="191"/>
      <c r="G28" s="45" t="s">
        <v>85</v>
      </c>
      <c r="H28" s="18">
        <v>160000</v>
      </c>
      <c r="I28" s="18" t="s">
        <v>60</v>
      </c>
      <c r="J28" s="40"/>
      <c r="K28" s="2"/>
    </row>
    <row r="29" spans="1:11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40"/>
      <c r="H29" s="4"/>
      <c r="I29" s="4"/>
      <c r="J29" s="40"/>
      <c r="K29" s="2"/>
    </row>
    <row r="30" spans="1:11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40"/>
      <c r="H30" s="4"/>
      <c r="I30" s="4"/>
      <c r="J30" s="40"/>
      <c r="K30" s="2"/>
    </row>
    <row r="31" spans="1:11" ht="15.75" x14ac:dyDescent="0.25">
      <c r="A31" s="10">
        <v>18</v>
      </c>
      <c r="B31" s="191"/>
      <c r="C31" s="191" t="s">
        <v>84</v>
      </c>
      <c r="D31" s="191"/>
      <c r="E31" s="191"/>
      <c r="F31" s="191"/>
      <c r="G31" s="40" t="s">
        <v>83</v>
      </c>
      <c r="H31" s="4">
        <v>85000</v>
      </c>
      <c r="I31" s="4"/>
      <c r="J31" s="40"/>
      <c r="K31" s="2"/>
    </row>
    <row r="32" spans="1:11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40" t="s">
        <v>43</v>
      </c>
      <c r="H32" s="4">
        <v>24000</v>
      </c>
      <c r="I32" s="4"/>
      <c r="J32" s="40"/>
      <c r="K32" s="2"/>
    </row>
    <row r="33" spans="1:12" ht="15" customHeight="1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40"/>
      <c r="H33" s="4"/>
      <c r="I33" s="4"/>
      <c r="J33" s="40"/>
      <c r="K33" s="58"/>
    </row>
    <row r="34" spans="1:12" ht="15.75" x14ac:dyDescent="0.25">
      <c r="A34" s="10"/>
      <c r="B34" s="184"/>
      <c r="C34" s="42" t="s">
        <v>65</v>
      </c>
      <c r="D34" s="43"/>
      <c r="E34" s="43"/>
      <c r="F34" s="44"/>
      <c r="G34" s="40" t="s">
        <v>41</v>
      </c>
      <c r="H34" s="4">
        <v>26000</v>
      </c>
      <c r="I34" s="61"/>
      <c r="J34" s="60"/>
      <c r="K34" s="59"/>
      <c r="L34" s="2"/>
    </row>
    <row r="35" spans="1:12" ht="15" customHeight="1" x14ac:dyDescent="0.25">
      <c r="A35" s="10"/>
      <c r="B35" s="184"/>
      <c r="C35" s="36" t="s">
        <v>61</v>
      </c>
      <c r="D35" s="37"/>
      <c r="E35" s="37"/>
      <c r="F35" s="38"/>
      <c r="G35" s="40"/>
      <c r="H35" s="4"/>
      <c r="I35" s="4"/>
      <c r="J35" s="40"/>
      <c r="K35" s="58"/>
    </row>
    <row r="36" spans="1:12" ht="15.75" x14ac:dyDescent="0.25">
      <c r="A36" s="10">
        <v>21</v>
      </c>
      <c r="B36" s="184"/>
      <c r="C36" s="180" t="s">
        <v>26</v>
      </c>
      <c r="D36" s="181"/>
      <c r="E36" s="181"/>
      <c r="F36" s="182"/>
      <c r="G36" s="40"/>
      <c r="H36" s="4"/>
      <c r="I36" s="4"/>
      <c r="J36" s="40"/>
      <c r="K36" s="58"/>
    </row>
    <row r="37" spans="1:12" ht="15.75" x14ac:dyDescent="0.25">
      <c r="A37" s="10">
        <v>22</v>
      </c>
      <c r="B37" s="184"/>
      <c r="C37" s="36" t="s">
        <v>51</v>
      </c>
      <c r="D37" s="37"/>
      <c r="E37" s="37"/>
      <c r="F37" s="38"/>
      <c r="G37" s="40"/>
      <c r="H37" s="4"/>
      <c r="I37" s="4"/>
      <c r="J37" s="40"/>
      <c r="K37" s="58"/>
    </row>
    <row r="38" spans="1:12" ht="15.75" x14ac:dyDescent="0.25">
      <c r="A38" s="10">
        <v>23</v>
      </c>
      <c r="B38" s="184"/>
      <c r="C38" s="180" t="s">
        <v>27</v>
      </c>
      <c r="D38" s="181"/>
      <c r="E38" s="181"/>
      <c r="F38" s="182"/>
      <c r="G38" s="40"/>
      <c r="H38" s="4"/>
      <c r="I38" s="4"/>
      <c r="J38" s="40"/>
      <c r="K38" s="58"/>
    </row>
    <row r="39" spans="1:12" ht="15" customHeight="1" x14ac:dyDescent="0.25">
      <c r="A39" s="10">
        <v>24</v>
      </c>
      <c r="B39" s="185"/>
      <c r="C39" s="180" t="s">
        <v>50</v>
      </c>
      <c r="D39" s="181"/>
      <c r="E39" s="181"/>
      <c r="F39" s="182"/>
      <c r="G39" s="40"/>
      <c r="H39" s="4"/>
      <c r="I39" s="4"/>
      <c r="J39" s="40"/>
      <c r="K39" s="58"/>
    </row>
    <row r="40" spans="1:12" ht="15.75" x14ac:dyDescent="0.25">
      <c r="A40" s="10">
        <v>25</v>
      </c>
      <c r="B40" s="192" t="s">
        <v>29</v>
      </c>
      <c r="C40" s="180" t="s">
        <v>45</v>
      </c>
      <c r="D40" s="181"/>
      <c r="E40" s="181"/>
      <c r="F40" s="182"/>
      <c r="G40" s="40" t="s">
        <v>46</v>
      </c>
      <c r="H40" s="4">
        <v>3900</v>
      </c>
      <c r="I40" s="4"/>
      <c r="J40" s="40"/>
      <c r="K40" s="58"/>
    </row>
    <row r="41" spans="1:12" ht="15.75" x14ac:dyDescent="0.25">
      <c r="A41" s="10"/>
      <c r="B41" s="192"/>
      <c r="C41" s="32" t="s">
        <v>64</v>
      </c>
      <c r="D41" s="37"/>
      <c r="E41" s="37"/>
      <c r="F41" s="38"/>
      <c r="G41" s="40"/>
      <c r="H41" s="18">
        <v>120000</v>
      </c>
      <c r="I41" s="4"/>
      <c r="J41" s="40"/>
      <c r="K41" s="58"/>
      <c r="L41" s="2"/>
    </row>
    <row r="42" spans="1:12" ht="15.75" x14ac:dyDescent="0.25">
      <c r="A42" s="10">
        <v>26</v>
      </c>
      <c r="B42" s="191"/>
      <c r="C42" s="180" t="s">
        <v>47</v>
      </c>
      <c r="D42" s="181"/>
      <c r="E42" s="181"/>
      <c r="F42" s="182"/>
      <c r="G42" s="40"/>
      <c r="H42" s="4"/>
      <c r="I42" s="4"/>
      <c r="J42" s="40"/>
      <c r="K42" s="58"/>
    </row>
    <row r="43" spans="1:12" ht="15.75" x14ac:dyDescent="0.25">
      <c r="A43" s="10">
        <v>27</v>
      </c>
      <c r="B43" s="191"/>
      <c r="C43" s="36" t="s">
        <v>52</v>
      </c>
      <c r="D43" s="37"/>
      <c r="E43" s="37"/>
      <c r="F43" s="38"/>
      <c r="G43" s="40"/>
      <c r="H43" s="4">
        <v>5000</v>
      </c>
      <c r="I43" s="4"/>
      <c r="J43" s="40"/>
      <c r="K43" s="58"/>
    </row>
    <row r="44" spans="1:12" ht="15.75" x14ac:dyDescent="0.25">
      <c r="A44" s="10">
        <v>28</v>
      </c>
      <c r="B44" s="191"/>
      <c r="C44" s="191"/>
      <c r="D44" s="191"/>
      <c r="E44" s="191"/>
      <c r="F44" s="191"/>
      <c r="G44" s="40"/>
      <c r="H44" s="4"/>
      <c r="I44" s="4"/>
      <c r="J44" s="40"/>
      <c r="K44" s="58"/>
    </row>
    <row r="45" spans="1:12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3" customHeight="1" x14ac:dyDescent="0.25">
      <c r="A46" s="189" t="s">
        <v>82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2" hidden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2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x14ac:dyDescent="0.2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 x14ac:dyDescent="0.25">
      <c r="A53" s="2"/>
      <c r="B53" s="2"/>
      <c r="C53" s="2"/>
      <c r="D53" s="2"/>
      <c r="E53" s="2"/>
      <c r="F53" s="2"/>
      <c r="G53" s="15" t="s">
        <v>31</v>
      </c>
      <c r="H53" s="2"/>
      <c r="I53" s="2"/>
      <c r="J53" s="2"/>
      <c r="K53" s="2"/>
    </row>
    <row r="54" spans="1:11" ht="15.75" x14ac:dyDescent="0.25">
      <c r="A54" s="2" t="s">
        <v>32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x14ac:dyDescent="0.25">
      <c r="A55" s="2"/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</row>
  </sheetData>
  <mergeCells count="35">
    <mergeCell ref="C23:F23"/>
    <mergeCell ref="C15:F15"/>
    <mergeCell ref="B33:B39"/>
    <mergeCell ref="C21:F21"/>
    <mergeCell ref="C22:F22"/>
    <mergeCell ref="C18:F18"/>
    <mergeCell ref="A46:K50"/>
    <mergeCell ref="C14:F14"/>
    <mergeCell ref="C33:F33"/>
    <mergeCell ref="C36:F36"/>
    <mergeCell ref="C38:F38"/>
    <mergeCell ref="C39:F39"/>
    <mergeCell ref="C40:F40"/>
    <mergeCell ref="C42:F42"/>
    <mergeCell ref="B40:B44"/>
    <mergeCell ref="C44:F44"/>
    <mergeCell ref="C24:F24"/>
    <mergeCell ref="C25:F25"/>
    <mergeCell ref="C26:F26"/>
    <mergeCell ref="A7:C7"/>
    <mergeCell ref="A8:C8"/>
    <mergeCell ref="A9:C9"/>
    <mergeCell ref="C31:F31"/>
    <mergeCell ref="C32:F32"/>
    <mergeCell ref="C28:F28"/>
    <mergeCell ref="C29:F29"/>
    <mergeCell ref="C30:F30"/>
    <mergeCell ref="C19:F19"/>
    <mergeCell ref="C20:F20"/>
    <mergeCell ref="C13:F13"/>
    <mergeCell ref="C16:F16"/>
    <mergeCell ref="C17:F17"/>
    <mergeCell ref="B23:B32"/>
    <mergeCell ref="B14:B22"/>
    <mergeCell ref="C27:F27"/>
  </mergeCells>
  <pageMargins left="0.25" right="0.25" top="0.75" bottom="0.75" header="0.3" footer="0.3"/>
  <pageSetup paperSize="9" scale="67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3" zoomScale="85" zoomScaleNormal="85" workbookViewId="0">
      <selection activeCell="I9" sqref="I9"/>
    </sheetView>
  </sheetViews>
  <sheetFormatPr defaultRowHeight="15" x14ac:dyDescent="0.25"/>
  <cols>
    <col min="1" max="1" width="5.5703125" customWidth="1"/>
    <col min="2" max="2" width="9.28515625" customWidth="1"/>
    <col min="3" max="3" width="8.28515625" customWidth="1"/>
    <col min="4" max="4" width="16.28515625" customWidth="1"/>
    <col min="5" max="5" width="14.7109375" customWidth="1"/>
    <col min="6" max="6" width="14.85546875" customWidth="1"/>
    <col min="7" max="7" width="15.42578125" customWidth="1"/>
    <col min="8" max="8" width="16.85546875" customWidth="1"/>
    <col min="9" max="9" width="18.7109375" customWidth="1"/>
    <col min="10" max="10" width="13.85546875" customWidth="1"/>
    <col min="12" max="12" width="4" customWidth="1"/>
  </cols>
  <sheetData>
    <row r="1" spans="1:13" ht="18.75" x14ac:dyDescent="0.3">
      <c r="A1" s="3" t="s">
        <v>0</v>
      </c>
      <c r="B1" s="3"/>
      <c r="C1" s="3"/>
      <c r="D1" s="3"/>
    </row>
    <row r="2" spans="1:13" ht="18.75" x14ac:dyDescent="0.3">
      <c r="A2" s="3" t="s">
        <v>1</v>
      </c>
      <c r="B2" s="3"/>
      <c r="C2" s="3"/>
      <c r="D2" s="3"/>
    </row>
    <row r="3" spans="1:13" ht="18.75" x14ac:dyDescent="0.3">
      <c r="A3" s="3" t="s">
        <v>2</v>
      </c>
      <c r="B3" s="3"/>
      <c r="C3" s="3"/>
      <c r="D3" s="3"/>
    </row>
    <row r="5" spans="1:13" ht="21" x14ac:dyDescent="0.35">
      <c r="E5" s="1" t="s">
        <v>3</v>
      </c>
    </row>
    <row r="6" spans="1:13" ht="18.75" x14ac:dyDescent="0.3">
      <c r="A6" s="3"/>
      <c r="B6" s="3" t="s">
        <v>68</v>
      </c>
      <c r="C6" s="3"/>
      <c r="D6" s="3"/>
      <c r="E6" s="3"/>
      <c r="F6" s="3"/>
      <c r="G6" s="3"/>
      <c r="H6" s="3"/>
      <c r="I6" s="3"/>
      <c r="J6" s="3"/>
      <c r="K6" s="2"/>
    </row>
    <row r="7" spans="1:13" ht="52.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9"/>
    </row>
    <row r="8" spans="1:13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9"/>
    </row>
    <row r="9" spans="1:13" ht="18.75" x14ac:dyDescent="0.3">
      <c r="A9" s="196">
        <v>210676</v>
      </c>
      <c r="B9" s="197"/>
      <c r="C9" s="198"/>
      <c r="D9" s="49">
        <v>227577.2</v>
      </c>
      <c r="E9" s="49">
        <v>93016</v>
      </c>
      <c r="F9" s="50">
        <f>A9*5/100</f>
        <v>10533.8</v>
      </c>
      <c r="G9" s="50">
        <f>A9*25/100</f>
        <v>52669</v>
      </c>
      <c r="H9" s="50">
        <f>A9-F9-G9</f>
        <v>147473.20000000001</v>
      </c>
      <c r="I9" s="6">
        <f>H9-D9+E9</f>
        <v>12912</v>
      </c>
      <c r="J9" s="20"/>
    </row>
    <row r="11" spans="1:13" ht="6.75" customHeight="1" x14ac:dyDescent="0.25"/>
    <row r="12" spans="1:13" ht="21" customHeight="1" x14ac:dyDescent="0.3">
      <c r="C12" s="3" t="s">
        <v>62</v>
      </c>
    </row>
    <row r="13" spans="1:13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16" t="s">
        <v>58</v>
      </c>
      <c r="K13" s="199" t="s">
        <v>6</v>
      </c>
      <c r="L13" s="201"/>
      <c r="M13" s="2"/>
    </row>
    <row r="14" spans="1:13" ht="15.75" x14ac:dyDescent="0.25">
      <c r="A14" s="10">
        <v>1</v>
      </c>
      <c r="B14" s="192" t="s">
        <v>9</v>
      </c>
      <c r="C14" s="191" t="s">
        <v>70</v>
      </c>
      <c r="D14" s="191"/>
      <c r="E14" s="191"/>
      <c r="F14" s="191"/>
      <c r="G14" s="191"/>
      <c r="H14" s="34" t="s">
        <v>71</v>
      </c>
      <c r="I14" s="4">
        <v>85000</v>
      </c>
      <c r="J14" s="4" t="s">
        <v>60</v>
      </c>
      <c r="K14" s="191"/>
      <c r="L14" s="191"/>
      <c r="M14" s="2"/>
    </row>
    <row r="15" spans="1:13" ht="15.75" x14ac:dyDescent="0.25">
      <c r="A15" s="10">
        <v>2</v>
      </c>
      <c r="B15" s="202"/>
      <c r="C15" s="190" t="s">
        <v>12</v>
      </c>
      <c r="D15" s="190"/>
      <c r="E15" s="190"/>
      <c r="F15" s="190"/>
      <c r="G15" s="190"/>
      <c r="H15" s="17" t="s">
        <v>57</v>
      </c>
      <c r="I15" s="18">
        <v>21600</v>
      </c>
      <c r="J15" s="32" t="s">
        <v>59</v>
      </c>
      <c r="K15" s="23"/>
      <c r="L15" s="25"/>
      <c r="M15" s="2"/>
    </row>
    <row r="16" spans="1:13" ht="15.75" x14ac:dyDescent="0.25">
      <c r="A16" s="10">
        <v>3</v>
      </c>
      <c r="B16" s="202"/>
      <c r="C16" s="190" t="s">
        <v>10</v>
      </c>
      <c r="D16" s="190"/>
      <c r="E16" s="190"/>
      <c r="F16" s="190"/>
      <c r="G16" s="190"/>
      <c r="H16" s="35" t="s">
        <v>74</v>
      </c>
      <c r="I16" s="18">
        <v>112500</v>
      </c>
      <c r="J16" s="18" t="s">
        <v>60</v>
      </c>
      <c r="K16" s="191"/>
      <c r="L16" s="191"/>
      <c r="M16" s="2"/>
    </row>
    <row r="17" spans="1:13" ht="15.75" x14ac:dyDescent="0.25">
      <c r="A17" s="10">
        <v>4</v>
      </c>
      <c r="B17" s="202"/>
      <c r="C17" s="191" t="s">
        <v>67</v>
      </c>
      <c r="D17" s="191"/>
      <c r="E17" s="191"/>
      <c r="F17" s="191"/>
      <c r="G17" s="191"/>
      <c r="H17" s="34" t="s">
        <v>36</v>
      </c>
      <c r="I17" s="4">
        <v>24000</v>
      </c>
      <c r="J17" s="18"/>
      <c r="K17" s="191"/>
      <c r="L17" s="191"/>
      <c r="M17" s="2"/>
    </row>
    <row r="18" spans="1:13" ht="15.75" x14ac:dyDescent="0.25">
      <c r="A18" s="10">
        <v>5</v>
      </c>
      <c r="B18" s="202"/>
      <c r="C18" s="191" t="s">
        <v>11</v>
      </c>
      <c r="D18" s="191"/>
      <c r="E18" s="191"/>
      <c r="F18" s="191"/>
      <c r="G18" s="191"/>
      <c r="H18" s="11"/>
      <c r="I18" s="4"/>
      <c r="J18" s="4"/>
      <c r="K18" s="191"/>
      <c r="L18" s="191"/>
      <c r="M18" s="2"/>
    </row>
    <row r="19" spans="1:13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11"/>
      <c r="I19" s="4"/>
      <c r="J19" s="4"/>
      <c r="K19" s="191"/>
      <c r="L19" s="191"/>
      <c r="M19" s="2"/>
    </row>
    <row r="20" spans="1:13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11"/>
      <c r="I20" s="4"/>
      <c r="J20" s="4"/>
      <c r="K20" s="191"/>
      <c r="L20" s="191"/>
      <c r="M20" s="2"/>
    </row>
    <row r="21" spans="1:13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11"/>
      <c r="I21" s="4"/>
      <c r="J21" s="4"/>
      <c r="K21" s="191"/>
      <c r="L21" s="191"/>
      <c r="M21" s="2"/>
    </row>
    <row r="22" spans="1:13" ht="15.75" x14ac:dyDescent="0.25">
      <c r="A22" s="10">
        <v>9</v>
      </c>
      <c r="B22" s="191"/>
      <c r="C22" s="191" t="s">
        <v>54</v>
      </c>
      <c r="D22" s="191"/>
      <c r="E22" s="191"/>
      <c r="F22" s="191"/>
      <c r="G22" s="191"/>
      <c r="H22" s="11"/>
      <c r="I22" s="4"/>
      <c r="J22" s="4"/>
      <c r="K22" s="191"/>
      <c r="L22" s="191"/>
      <c r="M22" s="2"/>
    </row>
    <row r="23" spans="1:13" ht="15.75" x14ac:dyDescent="0.25">
      <c r="A23" s="10">
        <v>10</v>
      </c>
      <c r="B23" s="192" t="s">
        <v>16</v>
      </c>
      <c r="C23" s="191" t="s">
        <v>39</v>
      </c>
      <c r="D23" s="191"/>
      <c r="E23" s="191"/>
      <c r="F23" s="191"/>
      <c r="G23" s="191"/>
      <c r="H23" s="11" t="s">
        <v>55</v>
      </c>
      <c r="I23" s="4">
        <v>20000</v>
      </c>
      <c r="J23" s="4"/>
      <c r="K23" s="191"/>
      <c r="L23" s="191"/>
      <c r="M23" s="2"/>
    </row>
    <row r="24" spans="1:13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11" t="s">
        <v>38</v>
      </c>
      <c r="I24" s="4">
        <v>1040</v>
      </c>
      <c r="J24" s="4"/>
      <c r="K24" s="191"/>
      <c r="L24" s="191"/>
      <c r="M24" s="2"/>
    </row>
    <row r="25" spans="1:13" ht="15.75" x14ac:dyDescent="0.25">
      <c r="A25" s="10">
        <v>12</v>
      </c>
      <c r="B25" s="192"/>
      <c r="C25" s="190" t="s">
        <v>66</v>
      </c>
      <c r="D25" s="190"/>
      <c r="E25" s="190"/>
      <c r="F25" s="190"/>
      <c r="G25" s="190"/>
      <c r="H25" s="17" t="s">
        <v>56</v>
      </c>
      <c r="I25" s="18">
        <v>41200</v>
      </c>
      <c r="J25" s="18" t="s">
        <v>60</v>
      </c>
      <c r="K25" s="191"/>
      <c r="L25" s="191"/>
      <c r="M25" s="2"/>
    </row>
    <row r="26" spans="1:13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11" t="s">
        <v>40</v>
      </c>
      <c r="I26" s="4">
        <v>60600</v>
      </c>
      <c r="J26" s="4"/>
      <c r="K26" s="191"/>
      <c r="L26" s="191"/>
      <c r="M26" s="2"/>
    </row>
    <row r="27" spans="1:13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11" t="s">
        <v>40</v>
      </c>
      <c r="I27" s="4">
        <v>60600</v>
      </c>
      <c r="J27" s="4"/>
      <c r="K27" s="191"/>
      <c r="L27" s="191"/>
      <c r="M27" s="2"/>
    </row>
    <row r="28" spans="1:13" ht="15.75" x14ac:dyDescent="0.25">
      <c r="A28" s="10">
        <v>15</v>
      </c>
      <c r="B28" s="192"/>
      <c r="C28" s="191" t="s">
        <v>22</v>
      </c>
      <c r="D28" s="191"/>
      <c r="E28" s="191"/>
      <c r="F28" s="191"/>
      <c r="G28" s="191"/>
      <c r="H28" s="11" t="s">
        <v>42</v>
      </c>
      <c r="I28" s="4">
        <v>100000</v>
      </c>
      <c r="J28" s="4"/>
      <c r="K28" s="191"/>
      <c r="L28" s="191"/>
      <c r="M28" s="2"/>
    </row>
    <row r="29" spans="1:13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11" t="s">
        <v>41</v>
      </c>
      <c r="I29" s="4">
        <v>160000</v>
      </c>
      <c r="J29" s="4"/>
      <c r="K29" s="191"/>
      <c r="L29" s="191"/>
      <c r="M29" s="2"/>
    </row>
    <row r="30" spans="1:13" ht="15.75" x14ac:dyDescent="0.25">
      <c r="A30" s="10">
        <v>17</v>
      </c>
      <c r="B30" s="191"/>
      <c r="C30" s="191" t="s">
        <v>23</v>
      </c>
      <c r="D30" s="191"/>
      <c r="E30" s="191"/>
      <c r="F30" s="191"/>
      <c r="G30" s="191"/>
      <c r="H30" s="11" t="s">
        <v>49</v>
      </c>
      <c r="I30" s="4">
        <v>460000</v>
      </c>
      <c r="J30" s="4"/>
      <c r="K30" s="191"/>
      <c r="L30" s="191"/>
      <c r="M30" s="2"/>
    </row>
    <row r="31" spans="1:13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22" t="s">
        <v>37</v>
      </c>
      <c r="I31" s="4">
        <v>42500</v>
      </c>
      <c r="J31" s="18"/>
      <c r="K31" s="191"/>
      <c r="L31" s="191"/>
      <c r="M31" s="2"/>
    </row>
    <row r="32" spans="1:13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11" t="s">
        <v>43</v>
      </c>
      <c r="I32" s="4">
        <v>18000</v>
      </c>
      <c r="J32" s="4"/>
      <c r="K32" s="191"/>
      <c r="L32" s="191"/>
      <c r="M32" s="2"/>
    </row>
    <row r="33" spans="1:13" ht="15.75" x14ac:dyDescent="0.25">
      <c r="A33" s="10">
        <v>20</v>
      </c>
      <c r="B33" s="183" t="s">
        <v>28</v>
      </c>
      <c r="C33" s="191" t="s">
        <v>25</v>
      </c>
      <c r="D33" s="191"/>
      <c r="E33" s="191"/>
      <c r="F33" s="191"/>
      <c r="G33" s="191"/>
      <c r="H33" s="11" t="s">
        <v>44</v>
      </c>
      <c r="I33" s="4">
        <v>14400</v>
      </c>
      <c r="J33" s="4"/>
      <c r="K33" s="191"/>
      <c r="L33" s="191"/>
      <c r="M33" s="2"/>
    </row>
    <row r="34" spans="1:13" ht="15.75" x14ac:dyDescent="0.25">
      <c r="A34" s="10"/>
      <c r="B34" s="184"/>
      <c r="C34" s="259" t="s">
        <v>61</v>
      </c>
      <c r="D34" s="260"/>
      <c r="E34" s="260"/>
      <c r="F34" s="260"/>
      <c r="G34" s="261"/>
      <c r="H34" s="17"/>
      <c r="I34" s="18"/>
      <c r="J34" s="18"/>
      <c r="K34" s="270"/>
      <c r="L34" s="201"/>
      <c r="M34" s="2"/>
    </row>
    <row r="35" spans="1:13" ht="15.75" x14ac:dyDescent="0.25">
      <c r="A35" s="10"/>
      <c r="B35" s="184"/>
      <c r="C35" s="26" t="s">
        <v>65</v>
      </c>
      <c r="D35" s="27"/>
      <c r="E35" s="27"/>
      <c r="F35" s="27"/>
      <c r="G35" s="28"/>
      <c r="H35" s="31" t="s">
        <v>41</v>
      </c>
      <c r="I35" s="4">
        <v>15000</v>
      </c>
      <c r="J35" s="18"/>
      <c r="K35" s="29"/>
      <c r="L35" s="30"/>
      <c r="M35" s="2"/>
    </row>
    <row r="36" spans="1:13" ht="15.75" x14ac:dyDescent="0.25">
      <c r="A36" s="10">
        <v>21</v>
      </c>
      <c r="B36" s="184"/>
      <c r="C36" s="191" t="s">
        <v>26</v>
      </c>
      <c r="D36" s="191"/>
      <c r="E36" s="191"/>
      <c r="F36" s="191"/>
      <c r="G36" s="191"/>
      <c r="H36" s="11" t="s">
        <v>44</v>
      </c>
      <c r="I36" s="4">
        <v>70000</v>
      </c>
      <c r="J36" s="4"/>
      <c r="K36" s="191"/>
      <c r="L36" s="191"/>
      <c r="M36" s="2"/>
    </row>
    <row r="37" spans="1:13" ht="15.75" x14ac:dyDescent="0.25">
      <c r="A37" s="10">
        <v>22</v>
      </c>
      <c r="B37" s="184"/>
      <c r="C37" s="11" t="s">
        <v>51</v>
      </c>
      <c r="D37" s="11"/>
      <c r="E37" s="11"/>
      <c r="F37" s="11"/>
      <c r="G37" s="11"/>
      <c r="H37" s="11" t="s">
        <v>40</v>
      </c>
      <c r="I37" s="4">
        <v>52000</v>
      </c>
      <c r="J37" s="4"/>
      <c r="K37" s="191"/>
      <c r="L37" s="191"/>
      <c r="M37" s="2"/>
    </row>
    <row r="38" spans="1:13" ht="15.75" x14ac:dyDescent="0.25">
      <c r="A38" s="10">
        <v>23</v>
      </c>
      <c r="B38" s="184"/>
      <c r="C38" s="191" t="s">
        <v>27</v>
      </c>
      <c r="D38" s="191"/>
      <c r="E38" s="191"/>
      <c r="F38" s="191"/>
      <c r="G38" s="191"/>
      <c r="H38" s="11"/>
      <c r="I38" s="4"/>
      <c r="J38" s="4"/>
      <c r="K38" s="191"/>
      <c r="L38" s="191"/>
      <c r="M38" s="2"/>
    </row>
    <row r="39" spans="1:13" ht="15.75" x14ac:dyDescent="0.25">
      <c r="A39" s="10">
        <v>24</v>
      </c>
      <c r="B39" s="185"/>
      <c r="C39" s="180" t="s">
        <v>50</v>
      </c>
      <c r="D39" s="181"/>
      <c r="E39" s="181"/>
      <c r="F39" s="181"/>
      <c r="G39" s="182"/>
      <c r="H39" s="11"/>
      <c r="I39" s="4"/>
      <c r="J39" s="21"/>
      <c r="K39" s="180"/>
      <c r="L39" s="182"/>
      <c r="M39" s="2"/>
    </row>
    <row r="40" spans="1:13" ht="15.75" x14ac:dyDescent="0.25">
      <c r="A40" s="10">
        <v>25</v>
      </c>
      <c r="B40" s="192" t="s">
        <v>29</v>
      </c>
      <c r="C40" s="191" t="s">
        <v>45</v>
      </c>
      <c r="D40" s="191"/>
      <c r="E40" s="191"/>
      <c r="F40" s="191"/>
      <c r="G40" s="191"/>
      <c r="H40" s="11" t="s">
        <v>46</v>
      </c>
      <c r="I40" s="4">
        <v>9000</v>
      </c>
      <c r="J40" s="4"/>
      <c r="K40" s="191"/>
      <c r="L40" s="191"/>
      <c r="M40" s="2"/>
    </row>
    <row r="41" spans="1:13" ht="15.75" x14ac:dyDescent="0.25">
      <c r="A41" s="10">
        <v>26</v>
      </c>
      <c r="B41" s="191"/>
      <c r="C41" s="191" t="s">
        <v>47</v>
      </c>
      <c r="D41" s="191"/>
      <c r="E41" s="191"/>
      <c r="F41" s="191"/>
      <c r="G41" s="191"/>
      <c r="H41" s="11" t="s">
        <v>48</v>
      </c>
      <c r="I41" s="4">
        <v>15000</v>
      </c>
      <c r="J41" s="4"/>
      <c r="K41" s="191"/>
      <c r="L41" s="191"/>
      <c r="M41" s="2"/>
    </row>
    <row r="42" spans="1:13" ht="15.75" x14ac:dyDescent="0.25">
      <c r="A42" s="10">
        <v>27</v>
      </c>
      <c r="B42" s="191"/>
      <c r="C42" s="12" t="s">
        <v>52</v>
      </c>
      <c r="D42" s="13"/>
      <c r="E42" s="13"/>
      <c r="F42" s="13"/>
      <c r="G42" s="14"/>
      <c r="H42" s="11"/>
      <c r="I42" s="4">
        <v>5000</v>
      </c>
      <c r="J42" s="4"/>
      <c r="K42" s="265"/>
      <c r="L42" s="265"/>
      <c r="M42" s="2"/>
    </row>
    <row r="43" spans="1:13" ht="15.75" x14ac:dyDescent="0.25">
      <c r="A43" s="10"/>
      <c r="B43" s="191"/>
      <c r="C43" s="32" t="s">
        <v>64</v>
      </c>
      <c r="D43" s="24"/>
      <c r="E43" s="24"/>
      <c r="F43" s="24"/>
      <c r="G43" s="25"/>
      <c r="H43" s="22"/>
      <c r="I43" s="18">
        <v>54000</v>
      </c>
      <c r="J43" s="21"/>
      <c r="K43" s="180"/>
      <c r="L43" s="208"/>
      <c r="M43" s="2"/>
    </row>
    <row r="44" spans="1:13" ht="15.75" x14ac:dyDescent="0.25">
      <c r="A44" s="10">
        <v>28</v>
      </c>
      <c r="B44" s="191"/>
      <c r="C44" s="180" t="s">
        <v>53</v>
      </c>
      <c r="D44" s="181"/>
      <c r="E44" s="181"/>
      <c r="F44" s="181"/>
      <c r="G44" s="182"/>
      <c r="H44" s="11"/>
      <c r="I44" s="4">
        <v>40000</v>
      </c>
      <c r="J44" s="4"/>
      <c r="K44" s="266"/>
      <c r="L44" s="266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3" customHeight="1" x14ac:dyDescent="0.25">
      <c r="A47" s="189" t="s">
        <v>69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hidden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3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" customHeight="1" x14ac:dyDescent="0.25">
      <c r="A54" s="2"/>
      <c r="B54" s="2"/>
      <c r="C54" s="2"/>
      <c r="D54" s="2"/>
      <c r="E54" s="2"/>
      <c r="F54" s="2"/>
      <c r="G54" s="2"/>
      <c r="H54" s="2"/>
      <c r="I54" s="15" t="s">
        <v>31</v>
      </c>
      <c r="J54" s="15"/>
      <c r="K54" s="2"/>
      <c r="L54" s="2"/>
      <c r="M54" s="2"/>
    </row>
    <row r="55" spans="1:13" ht="15.75" x14ac:dyDescent="0.25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 t="s">
        <v>33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 t="s">
        <v>33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mergeCells count="66">
    <mergeCell ref="B23:B32"/>
    <mergeCell ref="B40:B44"/>
    <mergeCell ref="B14:B22"/>
    <mergeCell ref="A7:C7"/>
    <mergeCell ref="A8:C8"/>
    <mergeCell ref="A9:C9"/>
    <mergeCell ref="C31:G31"/>
    <mergeCell ref="C32:G32"/>
    <mergeCell ref="C33:G33"/>
    <mergeCell ref="C36:G36"/>
    <mergeCell ref="C38:G38"/>
    <mergeCell ref="C40:G40"/>
    <mergeCell ref="C41:G41"/>
    <mergeCell ref="C26:G26"/>
    <mergeCell ref="C27:G27"/>
    <mergeCell ref="C28:G28"/>
    <mergeCell ref="A47:M51"/>
    <mergeCell ref="C14:G14"/>
    <mergeCell ref="C13:G13"/>
    <mergeCell ref="K13:L13"/>
    <mergeCell ref="C15:G15"/>
    <mergeCell ref="K14:L14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6:L36"/>
    <mergeCell ref="C29:G29"/>
    <mergeCell ref="C30:G30"/>
    <mergeCell ref="C21:G21"/>
    <mergeCell ref="C22:G22"/>
    <mergeCell ref="C23:G23"/>
    <mergeCell ref="C24:G24"/>
    <mergeCell ref="C25:G25"/>
    <mergeCell ref="C16:G16"/>
    <mergeCell ref="C17:G17"/>
    <mergeCell ref="C18:G18"/>
    <mergeCell ref="C19:G19"/>
    <mergeCell ref="C20:G20"/>
    <mergeCell ref="B33:B39"/>
    <mergeCell ref="C39:G39"/>
    <mergeCell ref="K39:L39"/>
    <mergeCell ref="C44:G44"/>
    <mergeCell ref="K44:L44"/>
    <mergeCell ref="K37:L37"/>
    <mergeCell ref="K38:L38"/>
    <mergeCell ref="K40:L40"/>
    <mergeCell ref="K41:L41"/>
    <mergeCell ref="K42:L42"/>
    <mergeCell ref="C34:G34"/>
    <mergeCell ref="K34:L34"/>
    <mergeCell ref="K43:L43"/>
  </mergeCells>
  <pageMargins left="0.25" right="0.25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2" sqref="L12"/>
    </sheetView>
  </sheetViews>
  <sheetFormatPr defaultRowHeight="15" x14ac:dyDescent="0.25"/>
  <cols>
    <col min="1" max="1" width="6.5703125" customWidth="1"/>
    <col min="2" max="2" width="10.7109375" customWidth="1"/>
    <col min="3" max="3" width="11.85546875" customWidth="1"/>
    <col min="4" max="4" width="16.28515625" customWidth="1"/>
    <col min="5" max="5" width="15.5703125" customWidth="1"/>
    <col min="6" max="6" width="10.7109375" bestFit="1" customWidth="1"/>
    <col min="7" max="7" width="12.140625" customWidth="1"/>
    <col min="8" max="8" width="13.85546875" customWidth="1"/>
    <col min="9" max="9" width="18.140625" customWidth="1"/>
    <col min="10" max="10" width="14.85546875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401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359908</v>
      </c>
      <c r="B9" s="197"/>
      <c r="C9" s="198"/>
      <c r="D9" s="49">
        <v>422538.23999999999</v>
      </c>
      <c r="E9" s="49">
        <v>255361</v>
      </c>
      <c r="F9" s="50">
        <f>A9*5/100</f>
        <v>17995.400000000001</v>
      </c>
      <c r="G9" s="50">
        <f>A9*25/100</f>
        <v>89977</v>
      </c>
      <c r="H9" s="50">
        <f>A9-F9-G9</f>
        <v>251935.59999999998</v>
      </c>
      <c r="I9" s="6">
        <f>H9-D9+E9</f>
        <v>84758.359999999986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5" t="s">
        <v>162</v>
      </c>
      <c r="D14" s="215"/>
      <c r="E14" s="215"/>
      <c r="F14" s="215"/>
      <c r="G14" s="215"/>
      <c r="H14" s="121" t="s">
        <v>71</v>
      </c>
      <c r="I14" s="124">
        <v>85000</v>
      </c>
      <c r="J14" s="124" t="s">
        <v>125</v>
      </c>
      <c r="K14" s="160"/>
    </row>
    <row r="15" spans="1:11" x14ac:dyDescent="0.25">
      <c r="A15" s="120">
        <v>2</v>
      </c>
      <c r="B15" s="219"/>
      <c r="C15" s="215" t="s">
        <v>402</v>
      </c>
      <c r="D15" s="212"/>
      <c r="E15" s="212"/>
      <c r="F15" s="212"/>
      <c r="G15" s="212"/>
      <c r="H15" s="165" t="s">
        <v>355</v>
      </c>
      <c r="I15" s="124">
        <v>4000</v>
      </c>
      <c r="J15" s="124" t="s">
        <v>60</v>
      </c>
      <c r="K15" s="160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65">
        <v>50</v>
      </c>
      <c r="I16" s="124">
        <v>37500</v>
      </c>
      <c r="J16" s="124" t="s">
        <v>60</v>
      </c>
      <c r="K16" s="160"/>
    </row>
    <row r="17" spans="1:11" x14ac:dyDescent="0.25">
      <c r="A17" s="120">
        <v>4</v>
      </c>
      <c r="B17" s="219"/>
      <c r="C17" s="215" t="s">
        <v>98</v>
      </c>
      <c r="D17" s="212"/>
      <c r="E17" s="212"/>
      <c r="F17" s="212"/>
      <c r="G17" s="212"/>
      <c r="H17" s="165" t="s">
        <v>97</v>
      </c>
      <c r="I17" s="124">
        <v>12000</v>
      </c>
      <c r="J17" s="124" t="s">
        <v>60</v>
      </c>
      <c r="K17" s="160"/>
    </row>
    <row r="18" spans="1:11" x14ac:dyDescent="0.25">
      <c r="A18" s="120">
        <v>5</v>
      </c>
      <c r="B18" s="219"/>
      <c r="C18" s="215" t="s">
        <v>11</v>
      </c>
      <c r="D18" s="215"/>
      <c r="E18" s="215"/>
      <c r="F18" s="215"/>
      <c r="G18" s="215"/>
      <c r="H18" s="165" t="s">
        <v>403</v>
      </c>
      <c r="I18" s="124">
        <v>40000</v>
      </c>
      <c r="J18" s="124" t="s">
        <v>93</v>
      </c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2" t="s">
        <v>15</v>
      </c>
      <c r="D21" s="212"/>
      <c r="E21" s="212"/>
      <c r="F21" s="212"/>
      <c r="G21" s="212"/>
      <c r="H21" s="160" t="s">
        <v>144</v>
      </c>
      <c r="I21" s="50"/>
      <c r="J21" s="50"/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144</v>
      </c>
      <c r="I23" s="50"/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404</v>
      </c>
      <c r="I24" s="50">
        <v>1560</v>
      </c>
      <c r="J24" s="50"/>
      <c r="K24" s="160"/>
    </row>
    <row r="25" spans="1:11" x14ac:dyDescent="0.25">
      <c r="A25" s="120">
        <v>12</v>
      </c>
      <c r="B25" s="214"/>
      <c r="C25" s="212" t="s">
        <v>90</v>
      </c>
      <c r="D25" s="212"/>
      <c r="E25" s="212"/>
      <c r="F25" s="212"/>
      <c r="G25" s="212"/>
      <c r="H25" s="160"/>
      <c r="I25" s="50"/>
      <c r="J25" s="50"/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50"/>
      <c r="J26" s="50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 t="s">
        <v>87</v>
      </c>
      <c r="I27" s="50">
        <v>120000</v>
      </c>
      <c r="J27" s="50"/>
      <c r="K27" s="160"/>
    </row>
    <row r="28" spans="1:11" x14ac:dyDescent="0.25">
      <c r="A28" s="120">
        <v>15</v>
      </c>
      <c r="B28" s="214"/>
      <c r="C28" s="215" t="s">
        <v>405</v>
      </c>
      <c r="D28" s="215"/>
      <c r="E28" s="215"/>
      <c r="F28" s="215"/>
      <c r="G28" s="215"/>
      <c r="H28" s="165" t="s">
        <v>406</v>
      </c>
      <c r="I28" s="124">
        <v>116000</v>
      </c>
      <c r="J28" s="124" t="s">
        <v>60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50">
        <v>180000</v>
      </c>
      <c r="J29" s="50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5" t="s">
        <v>136</v>
      </c>
      <c r="D31" s="215"/>
      <c r="E31" s="215"/>
      <c r="F31" s="215"/>
      <c r="G31" s="215"/>
      <c r="H31" s="165" t="s">
        <v>83</v>
      </c>
      <c r="I31" s="126">
        <v>85000</v>
      </c>
      <c r="J31" s="126" t="s">
        <v>93</v>
      </c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60"/>
      <c r="I33" s="50"/>
      <c r="J33" s="50"/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62"/>
      <c r="G34" s="163"/>
      <c r="H34" s="165"/>
      <c r="I34" s="124"/>
      <c r="J34" s="18"/>
      <c r="K34" s="160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60"/>
      <c r="I35" s="50"/>
      <c r="J35" s="50"/>
      <c r="K35" s="160"/>
    </row>
    <row r="36" spans="1:13" x14ac:dyDescent="0.25">
      <c r="A36" s="120">
        <v>22</v>
      </c>
      <c r="B36" s="204"/>
      <c r="C36" s="206" t="s">
        <v>51</v>
      </c>
      <c r="D36" s="207"/>
      <c r="E36" s="207"/>
      <c r="F36" s="207"/>
      <c r="G36" s="208"/>
      <c r="H36" s="160"/>
      <c r="I36" s="50"/>
      <c r="J36" s="50"/>
      <c r="K36" s="160"/>
    </row>
    <row r="37" spans="1:13" x14ac:dyDescent="0.25">
      <c r="A37" s="120">
        <v>23</v>
      </c>
      <c r="B37" s="204"/>
      <c r="C37" s="209" t="s">
        <v>27</v>
      </c>
      <c r="D37" s="210"/>
      <c r="E37" s="210"/>
      <c r="F37" s="210"/>
      <c r="G37" s="211"/>
      <c r="H37" s="164" t="s">
        <v>71</v>
      </c>
      <c r="I37" s="126">
        <v>25000</v>
      </c>
      <c r="J37" s="124"/>
      <c r="K37" s="160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65" t="s">
        <v>237</v>
      </c>
      <c r="I38" s="124">
        <v>25000</v>
      </c>
      <c r="J38" s="124" t="s">
        <v>60</v>
      </c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ht="15.75" x14ac:dyDescent="0.25">
      <c r="A42" s="10"/>
      <c r="B42" s="205"/>
      <c r="C42" s="167" t="s">
        <v>64</v>
      </c>
      <c r="D42" s="168"/>
      <c r="E42" s="168"/>
      <c r="F42" s="168"/>
      <c r="G42" s="169"/>
      <c r="H42" s="170"/>
      <c r="I42" s="18">
        <v>124000</v>
      </c>
      <c r="J42" s="4"/>
      <c r="K42" s="170"/>
      <c r="L42" s="58"/>
      <c r="M42" s="2"/>
    </row>
    <row r="44" spans="1:13" ht="3" customHeight="1" x14ac:dyDescent="0.25">
      <c r="A44" s="189" t="s">
        <v>407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H9" sqref="H9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6.28515625" customWidth="1"/>
    <col min="5" max="5" width="13.85546875" customWidth="1"/>
    <col min="6" max="6" width="10.7109375" bestFit="1" customWidth="1"/>
    <col min="7" max="7" width="12.140625" customWidth="1"/>
    <col min="8" max="8" width="13.7109375" customWidth="1"/>
    <col min="9" max="10" width="18.28515625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392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425452</v>
      </c>
      <c r="B9" s="197"/>
      <c r="C9" s="198"/>
      <c r="D9" s="49">
        <v>626103.35</v>
      </c>
      <c r="E9" s="49">
        <v>253633</v>
      </c>
      <c r="F9" s="50">
        <f>A9*5/100</f>
        <v>21272.6</v>
      </c>
      <c r="G9" s="50">
        <f>A9*25/100</f>
        <v>106363</v>
      </c>
      <c r="H9" s="50">
        <f>A9-F9-G9</f>
        <v>297816.40000000002</v>
      </c>
      <c r="I9" s="6">
        <f>H9-D9+E9</f>
        <v>-74653.949999999953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66"/>
      <c r="I14" s="50"/>
      <c r="J14" s="50"/>
      <c r="K14" s="160"/>
    </row>
    <row r="15" spans="1:11" x14ac:dyDescent="0.25">
      <c r="A15" s="120">
        <v>2</v>
      </c>
      <c r="B15" s="219"/>
      <c r="C15" s="215" t="s">
        <v>393</v>
      </c>
      <c r="D15" s="215"/>
      <c r="E15" s="215"/>
      <c r="F15" s="215"/>
      <c r="G15" s="215"/>
      <c r="H15" s="165" t="s">
        <v>267</v>
      </c>
      <c r="I15" s="124">
        <v>36000</v>
      </c>
      <c r="J15" s="124" t="s">
        <v>93</v>
      </c>
      <c r="K15" s="160"/>
    </row>
    <row r="16" spans="1:11" x14ac:dyDescent="0.25">
      <c r="A16" s="120">
        <v>3</v>
      </c>
      <c r="B16" s="219"/>
      <c r="C16" s="215" t="s">
        <v>10</v>
      </c>
      <c r="D16" s="215"/>
      <c r="E16" s="215"/>
      <c r="F16" s="215"/>
      <c r="G16" s="215"/>
      <c r="H16" s="165" t="s">
        <v>232</v>
      </c>
      <c r="I16" s="124">
        <v>91000</v>
      </c>
      <c r="J16" s="124" t="s">
        <v>60</v>
      </c>
      <c r="K16" s="160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65" t="s">
        <v>97</v>
      </c>
      <c r="I17" s="124">
        <v>12000</v>
      </c>
      <c r="J17" s="124" t="s">
        <v>60</v>
      </c>
      <c r="K17" s="160"/>
    </row>
    <row r="18" spans="1:11" x14ac:dyDescent="0.25">
      <c r="A18" s="120">
        <v>5</v>
      </c>
      <c r="B18" s="219"/>
      <c r="C18" s="213" t="s">
        <v>11</v>
      </c>
      <c r="D18" s="213"/>
      <c r="E18" s="213"/>
      <c r="F18" s="213"/>
      <c r="G18" s="213"/>
      <c r="H18" s="164" t="s">
        <v>326</v>
      </c>
      <c r="I18" s="126">
        <v>30000</v>
      </c>
      <c r="J18" s="126" t="s">
        <v>93</v>
      </c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3" t="s">
        <v>394</v>
      </c>
      <c r="D21" s="213"/>
      <c r="E21" s="213"/>
      <c r="F21" s="213"/>
      <c r="G21" s="213"/>
      <c r="H21" s="164" t="s">
        <v>395</v>
      </c>
      <c r="I21" s="126">
        <v>24000</v>
      </c>
      <c r="J21" s="126" t="s">
        <v>93</v>
      </c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144</v>
      </c>
      <c r="I23" s="50"/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234</v>
      </c>
      <c r="I24" s="50">
        <v>2080</v>
      </c>
      <c r="J24" s="50"/>
      <c r="K24" s="160"/>
    </row>
    <row r="25" spans="1:11" x14ac:dyDescent="0.25">
      <c r="A25" s="120">
        <v>12</v>
      </c>
      <c r="B25" s="214"/>
      <c r="C25" s="213" t="s">
        <v>90</v>
      </c>
      <c r="D25" s="213"/>
      <c r="E25" s="213"/>
      <c r="F25" s="213"/>
      <c r="G25" s="213"/>
      <c r="H25" s="164" t="s">
        <v>87</v>
      </c>
      <c r="I25" s="126">
        <v>240000</v>
      </c>
      <c r="J25" s="126" t="s">
        <v>60</v>
      </c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50"/>
      <c r="J26" s="50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/>
      <c r="I27" s="50"/>
      <c r="J27" s="50"/>
      <c r="K27" s="160"/>
    </row>
    <row r="28" spans="1:11" x14ac:dyDescent="0.25">
      <c r="A28" s="120">
        <v>15</v>
      </c>
      <c r="B28" s="214"/>
      <c r="C28" s="215" t="s">
        <v>396</v>
      </c>
      <c r="D28" s="215"/>
      <c r="E28" s="215"/>
      <c r="F28" s="215"/>
      <c r="G28" s="215"/>
      <c r="H28" s="165" t="s">
        <v>397</v>
      </c>
      <c r="I28" s="124">
        <v>40000</v>
      </c>
      <c r="J28" s="124" t="s">
        <v>60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50">
        <v>180000</v>
      </c>
      <c r="J29" s="50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2" t="s">
        <v>20</v>
      </c>
      <c r="D31" s="212"/>
      <c r="E31" s="212"/>
      <c r="F31" s="212"/>
      <c r="G31" s="212"/>
      <c r="H31" s="160"/>
      <c r="I31" s="50"/>
      <c r="J31" s="50"/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60"/>
      <c r="I33" s="50"/>
      <c r="J33" s="50"/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62"/>
      <c r="G34" s="163"/>
      <c r="H34" s="165"/>
      <c r="I34" s="124"/>
      <c r="J34" s="18"/>
      <c r="K34" s="160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60"/>
      <c r="I35" s="50"/>
      <c r="J35" s="50"/>
      <c r="K35" s="160"/>
    </row>
    <row r="36" spans="1:13" x14ac:dyDescent="0.25">
      <c r="A36" s="120">
        <v>22</v>
      </c>
      <c r="B36" s="204"/>
      <c r="C36" s="222" t="s">
        <v>51</v>
      </c>
      <c r="D36" s="223"/>
      <c r="E36" s="223"/>
      <c r="F36" s="223"/>
      <c r="G36" s="224"/>
      <c r="H36" s="165" t="s">
        <v>312</v>
      </c>
      <c r="I36" s="124">
        <v>104000</v>
      </c>
      <c r="J36" s="124" t="s">
        <v>60</v>
      </c>
      <c r="K36" s="160"/>
    </row>
    <row r="37" spans="1:13" x14ac:dyDescent="0.25">
      <c r="A37" s="120">
        <v>23</v>
      </c>
      <c r="B37" s="204"/>
      <c r="C37" s="209" t="s">
        <v>27</v>
      </c>
      <c r="D37" s="210"/>
      <c r="E37" s="210"/>
      <c r="F37" s="210"/>
      <c r="G37" s="211"/>
      <c r="H37" s="164"/>
      <c r="I37" s="126">
        <v>25000</v>
      </c>
      <c r="J37" s="126" t="s">
        <v>125</v>
      </c>
      <c r="K37" s="160"/>
    </row>
    <row r="38" spans="1:13" ht="15" customHeight="1" x14ac:dyDescent="0.25">
      <c r="A38" s="120">
        <v>24</v>
      </c>
      <c r="B38" s="205"/>
      <c r="C38" s="222" t="s">
        <v>50</v>
      </c>
      <c r="D38" s="223"/>
      <c r="E38" s="223"/>
      <c r="F38" s="223"/>
      <c r="G38" s="224"/>
      <c r="H38" s="165" t="s">
        <v>237</v>
      </c>
      <c r="I38" s="124">
        <v>25000</v>
      </c>
      <c r="J38" s="124" t="s">
        <v>60</v>
      </c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/>
      <c r="I40" s="50"/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x14ac:dyDescent="0.25">
      <c r="A42" s="120"/>
      <c r="B42" s="204"/>
      <c r="C42" s="161" t="s">
        <v>398</v>
      </c>
      <c r="D42" s="162"/>
      <c r="E42" s="162"/>
      <c r="F42" s="162"/>
      <c r="G42" s="163"/>
      <c r="H42" s="165" t="s">
        <v>399</v>
      </c>
      <c r="I42" s="124">
        <v>6000</v>
      </c>
      <c r="J42" s="124" t="s">
        <v>125</v>
      </c>
      <c r="K42" s="160"/>
    </row>
    <row r="43" spans="1:13" ht="15.75" x14ac:dyDescent="0.25">
      <c r="A43" s="10"/>
      <c r="B43" s="205"/>
      <c r="C43" s="167" t="s">
        <v>64</v>
      </c>
      <c r="D43" s="168"/>
      <c r="E43" s="168"/>
      <c r="F43" s="168"/>
      <c r="G43" s="169"/>
      <c r="H43" s="170"/>
      <c r="I43" s="18">
        <v>124000</v>
      </c>
      <c r="J43" s="4"/>
      <c r="K43" s="170"/>
      <c r="L43" s="58"/>
      <c r="M43" s="2"/>
    </row>
    <row r="45" spans="1:13" ht="3" customHeight="1" x14ac:dyDescent="0.25">
      <c r="A45" s="189" t="s">
        <v>400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5">
    <mergeCell ref="C38:G38"/>
    <mergeCell ref="B39:B43"/>
    <mergeCell ref="C39:G39"/>
    <mergeCell ref="C40:G40"/>
    <mergeCell ref="A45:L49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E9" sqref="E9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6.5703125" customWidth="1"/>
    <col min="6" max="6" width="10.7109375" bestFit="1" customWidth="1"/>
    <col min="7" max="7" width="12.140625" customWidth="1"/>
    <col min="8" max="8" width="13.42578125" customWidth="1"/>
    <col min="9" max="10" width="19.140625" customWidth="1"/>
    <col min="11" max="11" width="12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385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121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191148</v>
      </c>
      <c r="B9" s="197"/>
      <c r="C9" s="198"/>
      <c r="D9" s="49">
        <v>308639.49</v>
      </c>
      <c r="E9" s="49">
        <v>44668</v>
      </c>
      <c r="F9" s="50">
        <f>A9*5/100</f>
        <v>9557.4</v>
      </c>
      <c r="G9" s="50">
        <f>A9*25/100</f>
        <v>47787</v>
      </c>
      <c r="H9" s="50">
        <f>A9-F9-G9</f>
        <v>133803.6</v>
      </c>
      <c r="I9" s="6">
        <f>H9-D9+E9</f>
        <v>-130167.88999999998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66"/>
      <c r="I14" s="50"/>
      <c r="J14" s="50"/>
      <c r="K14" s="160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60"/>
      <c r="I15" s="50"/>
      <c r="J15" s="50"/>
      <c r="K15" s="160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60" t="s">
        <v>334</v>
      </c>
      <c r="I16" s="50">
        <v>75000</v>
      </c>
      <c r="J16" s="50"/>
      <c r="K16" s="160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65" t="s">
        <v>36</v>
      </c>
      <c r="I17" s="124">
        <v>24000</v>
      </c>
      <c r="J17" s="124" t="s">
        <v>93</v>
      </c>
      <c r="K17" s="160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60"/>
      <c r="I18" s="50"/>
      <c r="J18" s="50"/>
      <c r="K18" s="160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60"/>
      <c r="I19" s="50"/>
      <c r="J19" s="50"/>
      <c r="K19" s="160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60" t="s">
        <v>144</v>
      </c>
      <c r="I20" s="50"/>
      <c r="J20" s="50"/>
      <c r="K20" s="160"/>
    </row>
    <row r="21" spans="1:11" x14ac:dyDescent="0.25">
      <c r="A21" s="120">
        <v>8</v>
      </c>
      <c r="B21" s="212"/>
      <c r="C21" s="215" t="s">
        <v>386</v>
      </c>
      <c r="D21" s="212"/>
      <c r="E21" s="212"/>
      <c r="F21" s="212"/>
      <c r="G21" s="212"/>
      <c r="H21" s="165" t="s">
        <v>387</v>
      </c>
      <c r="I21" s="124">
        <v>8500</v>
      </c>
      <c r="J21" s="124" t="s">
        <v>93</v>
      </c>
      <c r="K21" s="160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60"/>
      <c r="I22" s="50"/>
      <c r="J22" s="50"/>
      <c r="K22" s="160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60" t="s">
        <v>309</v>
      </c>
      <c r="I23" s="50">
        <v>50000</v>
      </c>
      <c r="J23" s="50"/>
      <c r="K23" s="160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60" t="s">
        <v>319</v>
      </c>
      <c r="I24" s="50">
        <v>1040</v>
      </c>
      <c r="J24" s="50"/>
      <c r="K24" s="160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64" t="s">
        <v>309</v>
      </c>
      <c r="I25" s="126">
        <v>480000</v>
      </c>
      <c r="J25" s="126"/>
      <c r="K25" s="160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60"/>
      <c r="I26" s="126"/>
      <c r="J26" s="126"/>
      <c r="K26" s="160"/>
    </row>
    <row r="27" spans="1:11" x14ac:dyDescent="0.25">
      <c r="A27" s="120">
        <v>14</v>
      </c>
      <c r="B27" s="214"/>
      <c r="C27" s="212" t="s">
        <v>18</v>
      </c>
      <c r="D27" s="212"/>
      <c r="E27" s="212"/>
      <c r="F27" s="212"/>
      <c r="G27" s="212"/>
      <c r="H27" s="160"/>
      <c r="I27" s="126"/>
      <c r="J27" s="126"/>
      <c r="K27" s="160"/>
    </row>
    <row r="28" spans="1:11" x14ac:dyDescent="0.25">
      <c r="A28" s="120">
        <v>15</v>
      </c>
      <c r="B28" s="214"/>
      <c r="C28" s="215" t="s">
        <v>153</v>
      </c>
      <c r="D28" s="215"/>
      <c r="E28" s="215"/>
      <c r="F28" s="215"/>
      <c r="G28" s="215"/>
      <c r="H28" s="165" t="s">
        <v>42</v>
      </c>
      <c r="I28" s="124">
        <v>100000</v>
      </c>
      <c r="J28" s="124" t="s">
        <v>60</v>
      </c>
      <c r="K28" s="160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60" t="s">
        <v>236</v>
      </c>
      <c r="I29" s="126">
        <v>180000</v>
      </c>
      <c r="J29" s="126"/>
      <c r="K29" s="160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60"/>
      <c r="I30" s="50"/>
      <c r="J30" s="50"/>
      <c r="K30" s="160"/>
    </row>
    <row r="31" spans="1:11" x14ac:dyDescent="0.25">
      <c r="A31" s="120">
        <v>18</v>
      </c>
      <c r="B31" s="212"/>
      <c r="C31" s="212" t="s">
        <v>388</v>
      </c>
      <c r="D31" s="212"/>
      <c r="E31" s="212"/>
      <c r="F31" s="212"/>
      <c r="G31" s="212"/>
      <c r="H31" s="160" t="s">
        <v>389</v>
      </c>
      <c r="I31" s="50">
        <v>85000</v>
      </c>
      <c r="J31" s="50"/>
      <c r="K31" s="160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60" t="s">
        <v>43</v>
      </c>
      <c r="I32" s="50">
        <v>24000</v>
      </c>
      <c r="J32" s="50"/>
      <c r="K32" s="160"/>
    </row>
    <row r="33" spans="1:13" ht="15" customHeight="1" x14ac:dyDescent="0.25">
      <c r="A33" s="120">
        <v>20</v>
      </c>
      <c r="B33" s="203" t="s">
        <v>28</v>
      </c>
      <c r="C33" s="222" t="s">
        <v>25</v>
      </c>
      <c r="D33" s="223"/>
      <c r="E33" s="223"/>
      <c r="F33" s="223"/>
      <c r="G33" s="224"/>
      <c r="H33" s="165" t="s">
        <v>390</v>
      </c>
      <c r="I33" s="124">
        <v>15000</v>
      </c>
      <c r="J33" s="124" t="s">
        <v>60</v>
      </c>
      <c r="K33" s="160"/>
    </row>
    <row r="34" spans="1:13" ht="15" customHeight="1" x14ac:dyDescent="0.25">
      <c r="A34" s="120"/>
      <c r="B34" s="204"/>
      <c r="C34" s="172" t="s">
        <v>61</v>
      </c>
      <c r="D34" s="173"/>
      <c r="E34" s="173"/>
      <c r="F34" s="173"/>
      <c r="G34" s="174"/>
      <c r="H34" s="164"/>
      <c r="I34" s="126"/>
      <c r="J34" s="4"/>
      <c r="K34" s="160"/>
    </row>
    <row r="35" spans="1:13" x14ac:dyDescent="0.25">
      <c r="A35" s="120">
        <v>21</v>
      </c>
      <c r="B35" s="204"/>
      <c r="C35" s="206" t="s">
        <v>26</v>
      </c>
      <c r="D35" s="207"/>
      <c r="E35" s="207"/>
      <c r="F35" s="207"/>
      <c r="G35" s="208"/>
      <c r="H35" s="160"/>
      <c r="I35" s="50"/>
      <c r="J35" s="124"/>
      <c r="K35" s="160"/>
    </row>
    <row r="36" spans="1:13" x14ac:dyDescent="0.25">
      <c r="A36" s="120">
        <v>22</v>
      </c>
      <c r="B36" s="204"/>
      <c r="C36" s="209" t="s">
        <v>51</v>
      </c>
      <c r="D36" s="210"/>
      <c r="E36" s="210"/>
      <c r="F36" s="210"/>
      <c r="G36" s="211"/>
      <c r="H36" s="164"/>
      <c r="I36" s="126"/>
      <c r="J36" s="126"/>
      <c r="K36" s="160"/>
    </row>
    <row r="37" spans="1:13" x14ac:dyDescent="0.25">
      <c r="A37" s="120">
        <v>23</v>
      </c>
      <c r="B37" s="204"/>
      <c r="C37" s="206" t="s">
        <v>27</v>
      </c>
      <c r="D37" s="207"/>
      <c r="E37" s="207"/>
      <c r="F37" s="207"/>
      <c r="G37" s="208"/>
      <c r="H37" s="160"/>
      <c r="I37" s="50"/>
      <c r="J37" s="50"/>
      <c r="K37" s="160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60" t="s">
        <v>237</v>
      </c>
      <c r="I38" s="50">
        <v>25000</v>
      </c>
      <c r="J38" s="50"/>
      <c r="K38" s="160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60" t="s">
        <v>227</v>
      </c>
      <c r="I39" s="50">
        <v>6000</v>
      </c>
      <c r="J39" s="50"/>
      <c r="K39" s="160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60" t="s">
        <v>44</v>
      </c>
      <c r="I40" s="50">
        <v>30000</v>
      </c>
      <c r="J40" s="50"/>
      <c r="K40" s="160"/>
    </row>
    <row r="41" spans="1:13" x14ac:dyDescent="0.25">
      <c r="A41" s="120">
        <v>27</v>
      </c>
      <c r="B41" s="204"/>
      <c r="C41" s="157" t="s">
        <v>52</v>
      </c>
      <c r="D41" s="158"/>
      <c r="E41" s="158"/>
      <c r="F41" s="158"/>
      <c r="G41" s="159"/>
      <c r="H41" s="160"/>
      <c r="I41" s="50">
        <v>5000</v>
      </c>
      <c r="J41" s="50"/>
      <c r="K41" s="160"/>
    </row>
    <row r="42" spans="1:13" ht="15.75" x14ac:dyDescent="0.25">
      <c r="A42" s="10"/>
      <c r="B42" s="205"/>
      <c r="C42" s="167" t="s">
        <v>64</v>
      </c>
      <c r="D42" s="168"/>
      <c r="E42" s="168"/>
      <c r="F42" s="168"/>
      <c r="G42" s="169"/>
      <c r="H42" s="170"/>
      <c r="I42" s="18">
        <v>124000</v>
      </c>
      <c r="J42" s="4"/>
      <c r="K42" s="170"/>
      <c r="L42" s="58"/>
      <c r="M42" s="2"/>
    </row>
    <row r="44" spans="1:13" ht="3" customHeight="1" x14ac:dyDescent="0.25">
      <c r="A44" s="189" t="s">
        <v>391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50" spans="1:8" x14ac:dyDescent="0.25">
      <c r="A50" t="s">
        <v>30</v>
      </c>
    </row>
    <row r="51" spans="1:8" ht="12" customHeight="1" x14ac:dyDescent="0.25">
      <c r="H51" s="137" t="s">
        <v>31</v>
      </c>
    </row>
    <row r="52" spans="1:8" x14ac:dyDescent="0.25">
      <c r="A52" t="s">
        <v>32</v>
      </c>
    </row>
    <row r="53" spans="1:8" x14ac:dyDescent="0.25">
      <c r="B53" t="s">
        <v>33</v>
      </c>
    </row>
    <row r="54" spans="1:8" x14ac:dyDescent="0.25">
      <c r="B54" t="s">
        <v>33</v>
      </c>
    </row>
  </sheetData>
  <mergeCells count="35">
    <mergeCell ref="C38:G38"/>
    <mergeCell ref="B39:B42"/>
    <mergeCell ref="C39:G39"/>
    <mergeCell ref="C40:G40"/>
    <mergeCell ref="A44:L48"/>
    <mergeCell ref="C28:G28"/>
    <mergeCell ref="C29:G29"/>
    <mergeCell ref="C30:G30"/>
    <mergeCell ref="C31:G31"/>
    <mergeCell ref="C32:G32"/>
    <mergeCell ref="B33:B38"/>
    <mergeCell ref="C33:G33"/>
    <mergeCell ref="C35:G35"/>
    <mergeCell ref="C36:G36"/>
    <mergeCell ref="C37:G37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</mergeCells>
  <pageMargins left="0.25" right="0.25" top="0.75" bottom="0.75" header="0.3" footer="0.3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C15" sqref="C15:G15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5.28515625" customWidth="1"/>
    <col min="6" max="6" width="12" customWidth="1"/>
    <col min="7" max="7" width="12.140625" customWidth="1"/>
    <col min="8" max="8" width="17.42578125" customWidth="1"/>
    <col min="9" max="10" width="18.5703125" customWidth="1"/>
    <col min="11" max="11" width="12.5703125" customWidth="1"/>
  </cols>
  <sheetData>
    <row r="1" spans="1:12" ht="18.75" x14ac:dyDescent="0.3">
      <c r="A1" s="3" t="s">
        <v>0</v>
      </c>
      <c r="B1" s="3"/>
      <c r="C1" s="3"/>
    </row>
    <row r="2" spans="1:12" ht="18.75" x14ac:dyDescent="0.3">
      <c r="A2" s="3" t="s">
        <v>1</v>
      </c>
      <c r="B2" s="3"/>
      <c r="C2" s="3"/>
    </row>
    <row r="3" spans="1:12" ht="18.75" x14ac:dyDescent="0.3">
      <c r="A3" s="3" t="s">
        <v>2</v>
      </c>
      <c r="B3" s="3"/>
      <c r="C3" s="3"/>
    </row>
    <row r="5" spans="1:12" ht="21" x14ac:dyDescent="0.35">
      <c r="E5" s="1" t="s">
        <v>3</v>
      </c>
    </row>
    <row r="6" spans="1:12" ht="15.75" x14ac:dyDescent="0.25">
      <c r="B6" s="2" t="s">
        <v>378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93" t="s">
        <v>75</v>
      </c>
      <c r="B7" s="194"/>
      <c r="C7" s="195"/>
      <c r="D7" s="48" t="s">
        <v>72</v>
      </c>
      <c r="E7" s="48" t="s">
        <v>81</v>
      </c>
      <c r="F7" s="48" t="s">
        <v>34</v>
      </c>
      <c r="G7" s="48" t="s">
        <v>4</v>
      </c>
      <c r="H7" s="48" t="s">
        <v>73</v>
      </c>
      <c r="I7" s="48" t="s">
        <v>76</v>
      </c>
      <c r="J7" s="87"/>
    </row>
    <row r="8" spans="1:12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87"/>
    </row>
    <row r="9" spans="1:12" ht="18.75" x14ac:dyDescent="0.3">
      <c r="A9" s="196">
        <v>202857</v>
      </c>
      <c r="B9" s="197"/>
      <c r="C9" s="198"/>
      <c r="D9" s="49">
        <v>78228.7</v>
      </c>
      <c r="E9" s="49">
        <v>-325757</v>
      </c>
      <c r="F9" s="50">
        <f>A9*5/100</f>
        <v>10142.85</v>
      </c>
      <c r="G9" s="50">
        <f>A9*25/100</f>
        <v>50714.25</v>
      </c>
      <c r="H9" s="50">
        <f>A9-F9-G9</f>
        <v>141999.9</v>
      </c>
      <c r="I9" s="6">
        <f>H9-D9+E9</f>
        <v>-261985.8</v>
      </c>
      <c r="J9" s="88"/>
    </row>
    <row r="12" spans="1:12" ht="18.75" x14ac:dyDescent="0.3">
      <c r="C12" s="3" t="s">
        <v>62</v>
      </c>
    </row>
    <row r="13" spans="1:12" ht="31.5" x14ac:dyDescent="0.25">
      <c r="A13" s="7" t="s">
        <v>5</v>
      </c>
      <c r="B13" s="8" t="s">
        <v>8</v>
      </c>
      <c r="C13" s="199" t="s">
        <v>7</v>
      </c>
      <c r="D13" s="200"/>
      <c r="E13" s="200"/>
      <c r="F13" s="200"/>
      <c r="G13" s="201"/>
      <c r="H13" s="9" t="s">
        <v>35</v>
      </c>
      <c r="I13" s="33" t="s">
        <v>63</v>
      </c>
      <c r="J13" s="8" t="s">
        <v>104</v>
      </c>
      <c r="K13" s="8" t="s">
        <v>6</v>
      </c>
      <c r="L13" s="2"/>
    </row>
    <row r="14" spans="1:12" ht="15.75" x14ac:dyDescent="0.25">
      <c r="A14" s="10">
        <v>1</v>
      </c>
      <c r="B14" s="192" t="s">
        <v>9</v>
      </c>
      <c r="C14" s="191" t="s">
        <v>103</v>
      </c>
      <c r="D14" s="191"/>
      <c r="E14" s="191"/>
      <c r="F14" s="191"/>
      <c r="G14" s="191"/>
      <c r="H14" s="108"/>
      <c r="I14" s="4"/>
      <c r="J14" s="4"/>
      <c r="K14" s="107"/>
      <c r="L14" s="2"/>
    </row>
    <row r="15" spans="1:12" ht="15.75" x14ac:dyDescent="0.25">
      <c r="A15" s="10">
        <v>2</v>
      </c>
      <c r="B15" s="202"/>
      <c r="C15" s="190" t="s">
        <v>12</v>
      </c>
      <c r="D15" s="190"/>
      <c r="E15" s="190"/>
      <c r="F15" s="190"/>
      <c r="G15" s="190"/>
      <c r="H15" s="112" t="s">
        <v>379</v>
      </c>
      <c r="I15" s="18">
        <v>16200</v>
      </c>
      <c r="J15" s="18" t="s">
        <v>93</v>
      </c>
      <c r="K15" s="107"/>
      <c r="L15" s="2"/>
    </row>
    <row r="16" spans="1:12" ht="15.75" x14ac:dyDescent="0.25">
      <c r="A16" s="10">
        <v>3</v>
      </c>
      <c r="B16" s="202"/>
      <c r="C16" s="191" t="s">
        <v>10</v>
      </c>
      <c r="D16" s="191"/>
      <c r="E16" s="191"/>
      <c r="F16" s="191"/>
      <c r="G16" s="191"/>
      <c r="H16" s="107" t="s">
        <v>129</v>
      </c>
      <c r="I16" s="4">
        <v>75000</v>
      </c>
      <c r="J16" s="4"/>
      <c r="K16" s="107"/>
      <c r="L16" s="2"/>
    </row>
    <row r="17" spans="1:12" ht="15.75" x14ac:dyDescent="0.25">
      <c r="A17" s="10">
        <v>4</v>
      </c>
      <c r="B17" s="202"/>
      <c r="C17" s="191" t="s">
        <v>380</v>
      </c>
      <c r="D17" s="191"/>
      <c r="E17" s="191"/>
      <c r="F17" s="191"/>
      <c r="G17" s="191"/>
      <c r="H17" s="107" t="s">
        <v>36</v>
      </c>
      <c r="I17" s="4">
        <v>24000</v>
      </c>
      <c r="J17" s="4"/>
      <c r="K17" s="107"/>
      <c r="L17" s="2"/>
    </row>
    <row r="18" spans="1:12" ht="15.75" x14ac:dyDescent="0.25">
      <c r="A18" s="10">
        <v>5</v>
      </c>
      <c r="B18" s="202"/>
      <c r="C18" s="190" t="s">
        <v>11</v>
      </c>
      <c r="D18" s="190"/>
      <c r="E18" s="190"/>
      <c r="F18" s="190"/>
      <c r="G18" s="190"/>
      <c r="H18" s="112" t="s">
        <v>381</v>
      </c>
      <c r="I18" s="18">
        <v>7500</v>
      </c>
      <c r="J18" s="18" t="s">
        <v>93</v>
      </c>
      <c r="K18" s="107"/>
      <c r="L18" s="2"/>
    </row>
    <row r="19" spans="1:12" ht="15.75" x14ac:dyDescent="0.25">
      <c r="A19" s="10">
        <v>6</v>
      </c>
      <c r="B19" s="202"/>
      <c r="C19" s="191" t="s">
        <v>13</v>
      </c>
      <c r="D19" s="191"/>
      <c r="E19" s="191"/>
      <c r="F19" s="191"/>
      <c r="G19" s="191"/>
      <c r="H19" s="107"/>
      <c r="I19" s="4"/>
      <c r="J19" s="4"/>
      <c r="K19" s="107"/>
      <c r="L19" s="2"/>
    </row>
    <row r="20" spans="1:12" ht="15.75" x14ac:dyDescent="0.25">
      <c r="A20" s="10">
        <v>7</v>
      </c>
      <c r="B20" s="191"/>
      <c r="C20" s="191" t="s">
        <v>14</v>
      </c>
      <c r="D20" s="191"/>
      <c r="E20" s="191"/>
      <c r="F20" s="191"/>
      <c r="G20" s="191"/>
      <c r="H20" s="107" t="s">
        <v>144</v>
      </c>
      <c r="I20" s="4"/>
      <c r="J20" s="4"/>
      <c r="K20" s="107"/>
      <c r="L20" s="2"/>
    </row>
    <row r="21" spans="1:12" ht="15.75" x14ac:dyDescent="0.25">
      <c r="A21" s="10">
        <v>8</v>
      </c>
      <c r="B21" s="191"/>
      <c r="C21" s="191" t="s">
        <v>15</v>
      </c>
      <c r="D21" s="191"/>
      <c r="E21" s="191"/>
      <c r="F21" s="191"/>
      <c r="G21" s="191"/>
      <c r="H21" s="107" t="s">
        <v>144</v>
      </c>
      <c r="I21" s="4"/>
      <c r="J21" s="4"/>
      <c r="K21" s="107"/>
      <c r="L21" s="2"/>
    </row>
    <row r="22" spans="1:12" ht="15.75" x14ac:dyDescent="0.25">
      <c r="A22" s="10">
        <v>9</v>
      </c>
      <c r="B22" s="191"/>
      <c r="C22" s="191" t="s">
        <v>113</v>
      </c>
      <c r="D22" s="191"/>
      <c r="E22" s="191"/>
      <c r="F22" s="191"/>
      <c r="G22" s="191"/>
      <c r="H22" s="107"/>
      <c r="I22" s="4"/>
      <c r="J22" s="4"/>
      <c r="K22" s="107"/>
      <c r="L22" s="2"/>
    </row>
    <row r="23" spans="1:12" ht="15.75" x14ac:dyDescent="0.25">
      <c r="A23" s="10">
        <v>10</v>
      </c>
      <c r="B23" s="192" t="s">
        <v>16</v>
      </c>
      <c r="C23" s="191" t="s">
        <v>92</v>
      </c>
      <c r="D23" s="191"/>
      <c r="E23" s="191"/>
      <c r="F23" s="191"/>
      <c r="G23" s="191"/>
      <c r="H23" s="107" t="s">
        <v>144</v>
      </c>
      <c r="I23" s="4"/>
      <c r="J23" s="4"/>
      <c r="K23" s="107"/>
      <c r="L23" s="2"/>
    </row>
    <row r="24" spans="1:12" ht="15.75" x14ac:dyDescent="0.25">
      <c r="A24" s="10">
        <v>11</v>
      </c>
      <c r="B24" s="192"/>
      <c r="C24" s="191" t="s">
        <v>17</v>
      </c>
      <c r="D24" s="191"/>
      <c r="E24" s="191"/>
      <c r="F24" s="191"/>
      <c r="G24" s="191"/>
      <c r="H24" s="107" t="s">
        <v>319</v>
      </c>
      <c r="I24" s="4">
        <v>1040</v>
      </c>
      <c r="J24" s="4"/>
      <c r="K24" s="107"/>
      <c r="L24" s="2"/>
    </row>
    <row r="25" spans="1:12" ht="15.75" x14ac:dyDescent="0.25">
      <c r="A25" s="10">
        <v>12</v>
      </c>
      <c r="B25" s="192"/>
      <c r="C25" s="190" t="s">
        <v>90</v>
      </c>
      <c r="D25" s="190"/>
      <c r="E25" s="190"/>
      <c r="F25" s="190"/>
      <c r="G25" s="190"/>
      <c r="H25" s="112" t="s">
        <v>349</v>
      </c>
      <c r="I25" s="18">
        <v>41200</v>
      </c>
      <c r="J25" s="18" t="s">
        <v>60</v>
      </c>
      <c r="K25" s="107"/>
      <c r="L25" s="2"/>
    </row>
    <row r="26" spans="1:12" ht="15.75" x14ac:dyDescent="0.25">
      <c r="A26" s="10">
        <v>13</v>
      </c>
      <c r="B26" s="192"/>
      <c r="C26" s="191" t="s">
        <v>21</v>
      </c>
      <c r="D26" s="191"/>
      <c r="E26" s="191"/>
      <c r="F26" s="191"/>
      <c r="G26" s="191"/>
      <c r="H26" s="107"/>
      <c r="I26" s="4"/>
      <c r="J26" s="4"/>
      <c r="K26" s="107"/>
      <c r="L26" s="2"/>
    </row>
    <row r="27" spans="1:12" ht="15.75" x14ac:dyDescent="0.25">
      <c r="A27" s="10">
        <v>14</v>
      </c>
      <c r="B27" s="192"/>
      <c r="C27" s="191" t="s">
        <v>18</v>
      </c>
      <c r="D27" s="191"/>
      <c r="E27" s="191"/>
      <c r="F27" s="191"/>
      <c r="G27" s="191"/>
      <c r="H27" s="107"/>
      <c r="I27" s="4"/>
      <c r="J27" s="4"/>
      <c r="K27" s="107"/>
      <c r="L27" s="2"/>
    </row>
    <row r="28" spans="1:12" ht="15.75" x14ac:dyDescent="0.25">
      <c r="A28" s="10">
        <v>15</v>
      </c>
      <c r="B28" s="192"/>
      <c r="C28" s="190" t="s">
        <v>153</v>
      </c>
      <c r="D28" s="190"/>
      <c r="E28" s="190"/>
      <c r="F28" s="190"/>
      <c r="G28" s="190"/>
      <c r="H28" s="112" t="s">
        <v>382</v>
      </c>
      <c r="I28" s="18">
        <v>31770</v>
      </c>
      <c r="J28" s="18" t="s">
        <v>60</v>
      </c>
      <c r="K28" s="107"/>
      <c r="L28" s="2"/>
    </row>
    <row r="29" spans="1:12" ht="15.75" x14ac:dyDescent="0.25">
      <c r="A29" s="10">
        <v>16</v>
      </c>
      <c r="B29" s="192"/>
      <c r="C29" s="191" t="s">
        <v>19</v>
      </c>
      <c r="D29" s="191"/>
      <c r="E29" s="191"/>
      <c r="F29" s="191"/>
      <c r="G29" s="191"/>
      <c r="H29" s="107" t="s">
        <v>236</v>
      </c>
      <c r="I29" s="4">
        <v>180000</v>
      </c>
      <c r="J29" s="4"/>
      <c r="K29" s="107"/>
      <c r="L29" s="2"/>
    </row>
    <row r="30" spans="1:12" ht="15.75" x14ac:dyDescent="0.25">
      <c r="A30" s="10">
        <v>17</v>
      </c>
      <c r="B30" s="191"/>
      <c r="C30" s="190" t="s">
        <v>383</v>
      </c>
      <c r="D30" s="190"/>
      <c r="E30" s="190"/>
      <c r="F30" s="190"/>
      <c r="G30" s="190"/>
      <c r="H30" s="112"/>
      <c r="I30" s="18">
        <v>30000</v>
      </c>
      <c r="J30" s="18" t="s">
        <v>60</v>
      </c>
      <c r="K30" s="107"/>
      <c r="L30" s="2"/>
    </row>
    <row r="31" spans="1:12" ht="15.75" x14ac:dyDescent="0.25">
      <c r="A31" s="10">
        <v>18</v>
      </c>
      <c r="B31" s="191"/>
      <c r="C31" s="191" t="s">
        <v>20</v>
      </c>
      <c r="D31" s="191"/>
      <c r="E31" s="191"/>
      <c r="F31" s="191"/>
      <c r="G31" s="191"/>
      <c r="H31" s="107" t="s">
        <v>193</v>
      </c>
      <c r="I31" s="4">
        <v>85000</v>
      </c>
      <c r="J31" s="4"/>
      <c r="K31" s="107"/>
      <c r="L31" s="2"/>
    </row>
    <row r="32" spans="1:12" ht="15.75" x14ac:dyDescent="0.25">
      <c r="A32" s="10">
        <v>19</v>
      </c>
      <c r="B32" s="191"/>
      <c r="C32" s="191" t="s">
        <v>24</v>
      </c>
      <c r="D32" s="191"/>
      <c r="E32" s="191"/>
      <c r="F32" s="191"/>
      <c r="G32" s="191"/>
      <c r="H32" s="107" t="s">
        <v>43</v>
      </c>
      <c r="I32" s="4">
        <v>24000</v>
      </c>
      <c r="J32" s="4"/>
      <c r="K32" s="107"/>
      <c r="L32" s="2"/>
    </row>
    <row r="33" spans="1:13" ht="15" customHeight="1" x14ac:dyDescent="0.25">
      <c r="A33" s="10">
        <v>20</v>
      </c>
      <c r="B33" s="183" t="s">
        <v>28</v>
      </c>
      <c r="C33" s="180" t="s">
        <v>25</v>
      </c>
      <c r="D33" s="181"/>
      <c r="E33" s="181"/>
      <c r="F33" s="181"/>
      <c r="G33" s="182"/>
      <c r="H33" s="107" t="s">
        <v>271</v>
      </c>
      <c r="I33" s="4">
        <v>15000</v>
      </c>
      <c r="J33" s="4"/>
      <c r="K33" s="107"/>
      <c r="L33" s="2"/>
    </row>
    <row r="34" spans="1:13" ht="15" customHeight="1" x14ac:dyDescent="0.25">
      <c r="A34" s="10"/>
      <c r="B34" s="184"/>
      <c r="C34" s="109" t="s">
        <v>61</v>
      </c>
      <c r="D34" s="110"/>
      <c r="E34" s="114"/>
      <c r="F34" s="114"/>
      <c r="G34" s="115"/>
      <c r="H34" s="112"/>
      <c r="I34" s="18"/>
      <c r="J34" s="18"/>
      <c r="K34" s="107"/>
      <c r="L34" s="2"/>
    </row>
    <row r="35" spans="1:13" ht="15.75" x14ac:dyDescent="0.25">
      <c r="A35" s="10">
        <v>21</v>
      </c>
      <c r="B35" s="184"/>
      <c r="C35" s="180" t="s">
        <v>26</v>
      </c>
      <c r="D35" s="181"/>
      <c r="E35" s="181"/>
      <c r="F35" s="181"/>
      <c r="G35" s="182"/>
      <c r="H35" s="107" t="s">
        <v>271</v>
      </c>
      <c r="I35" s="4">
        <v>70000</v>
      </c>
      <c r="J35" s="4"/>
      <c r="K35" s="107"/>
      <c r="L35" s="2"/>
    </row>
    <row r="36" spans="1:13" ht="15.75" x14ac:dyDescent="0.25">
      <c r="A36" s="10">
        <v>22</v>
      </c>
      <c r="B36" s="184"/>
      <c r="C36" s="180" t="s">
        <v>51</v>
      </c>
      <c r="D36" s="181"/>
      <c r="E36" s="181"/>
      <c r="F36" s="181"/>
      <c r="G36" s="182"/>
      <c r="H36" s="107"/>
      <c r="I36" s="4"/>
      <c r="J36" s="4"/>
      <c r="K36" s="107"/>
      <c r="L36" s="2"/>
    </row>
    <row r="37" spans="1:13" ht="15.75" x14ac:dyDescent="0.25">
      <c r="A37" s="10">
        <v>23</v>
      </c>
      <c r="B37" s="184"/>
      <c r="C37" s="180" t="s">
        <v>27</v>
      </c>
      <c r="D37" s="181"/>
      <c r="E37" s="181"/>
      <c r="F37" s="181"/>
      <c r="G37" s="182"/>
      <c r="H37" s="107"/>
      <c r="I37" s="4"/>
      <c r="J37" s="4"/>
      <c r="K37" s="107"/>
      <c r="L37" s="2"/>
    </row>
    <row r="38" spans="1:13" ht="15" customHeight="1" x14ac:dyDescent="0.25">
      <c r="A38" s="10">
        <v>24</v>
      </c>
      <c r="B38" s="185"/>
      <c r="C38" s="180" t="s">
        <v>50</v>
      </c>
      <c r="D38" s="181"/>
      <c r="E38" s="181"/>
      <c r="F38" s="181"/>
      <c r="G38" s="182"/>
      <c r="H38" s="107" t="s">
        <v>237</v>
      </c>
      <c r="I38" s="4">
        <v>25000</v>
      </c>
      <c r="J38" s="4"/>
      <c r="K38" s="107"/>
      <c r="L38" s="2"/>
    </row>
    <row r="39" spans="1:13" ht="15.75" x14ac:dyDescent="0.25">
      <c r="A39" s="10">
        <v>25</v>
      </c>
      <c r="B39" s="183" t="s">
        <v>29</v>
      </c>
      <c r="C39" s="180" t="s">
        <v>45</v>
      </c>
      <c r="D39" s="181"/>
      <c r="E39" s="181"/>
      <c r="F39" s="181"/>
      <c r="G39" s="182"/>
      <c r="H39" s="107" t="s">
        <v>227</v>
      </c>
      <c r="I39" s="4">
        <v>6000</v>
      </c>
      <c r="J39" s="4"/>
      <c r="K39" s="107"/>
      <c r="L39" s="2"/>
    </row>
    <row r="40" spans="1:13" ht="15.75" x14ac:dyDescent="0.25">
      <c r="A40" s="10">
        <v>26</v>
      </c>
      <c r="B40" s="184"/>
      <c r="C40" s="186" t="s">
        <v>384</v>
      </c>
      <c r="D40" s="187"/>
      <c r="E40" s="187"/>
      <c r="F40" s="187"/>
      <c r="G40" s="188"/>
      <c r="H40" s="107"/>
      <c r="I40" s="18">
        <v>15000</v>
      </c>
      <c r="J40" s="18" t="s">
        <v>60</v>
      </c>
      <c r="K40" s="107"/>
      <c r="L40" s="2"/>
    </row>
    <row r="41" spans="1:13" ht="15.75" x14ac:dyDescent="0.25">
      <c r="A41" s="10">
        <v>27</v>
      </c>
      <c r="B41" s="184"/>
      <c r="C41" s="109" t="s">
        <v>52</v>
      </c>
      <c r="D41" s="110"/>
      <c r="E41" s="110"/>
      <c r="F41" s="110"/>
      <c r="G41" s="111"/>
      <c r="H41" s="107"/>
      <c r="I41" s="4">
        <v>5000</v>
      </c>
      <c r="J41" s="4"/>
      <c r="K41" s="116"/>
      <c r="L41" s="2"/>
    </row>
    <row r="42" spans="1:13" ht="15.75" x14ac:dyDescent="0.25">
      <c r="A42" s="10"/>
      <c r="B42" s="185"/>
      <c r="C42" s="113" t="s">
        <v>64</v>
      </c>
      <c r="D42" s="110"/>
      <c r="E42" s="110"/>
      <c r="F42" s="110"/>
      <c r="G42" s="111"/>
      <c r="H42" s="107"/>
      <c r="I42" s="18">
        <v>54000</v>
      </c>
      <c r="J42" s="21"/>
      <c r="K42" s="107"/>
      <c r="L42" s="58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ht="3" customHeight="1" x14ac:dyDescent="0.25">
      <c r="A44" s="189" t="s">
        <v>154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3" hidden="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5" t="s">
        <v>31</v>
      </c>
      <c r="I51" s="2"/>
      <c r="J51" s="2"/>
      <c r="K51" s="2"/>
      <c r="L51" s="2"/>
    </row>
    <row r="52" spans="1:12" ht="15.75" x14ac:dyDescent="0.25">
      <c r="A52" s="2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8:G38"/>
    <mergeCell ref="B39:B42"/>
    <mergeCell ref="C39:G39"/>
    <mergeCell ref="C40:G40"/>
    <mergeCell ref="A44:L48"/>
    <mergeCell ref="B33:B38"/>
    <mergeCell ref="C33:G33"/>
    <mergeCell ref="C35:G35"/>
    <mergeCell ref="C36:G36"/>
    <mergeCell ref="C37:G37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M27" sqref="M27"/>
    </sheetView>
  </sheetViews>
  <sheetFormatPr defaultRowHeight="15" x14ac:dyDescent="0.25"/>
  <cols>
    <col min="1" max="1" width="6.5703125" customWidth="1"/>
    <col min="2" max="2" width="10" customWidth="1"/>
    <col min="3" max="3" width="7.140625" customWidth="1"/>
    <col min="4" max="4" width="16.28515625" customWidth="1"/>
    <col min="5" max="5" width="12.5703125" customWidth="1"/>
    <col min="6" max="6" width="10.7109375" bestFit="1" customWidth="1"/>
    <col min="7" max="7" width="12.140625" customWidth="1"/>
    <col min="8" max="8" width="13.42578125" customWidth="1"/>
    <col min="9" max="9" width="18.85546875" customWidth="1"/>
    <col min="10" max="10" width="14.85546875" bestFit="1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372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3" t="s">
        <v>75</v>
      </c>
      <c r="B7" s="194"/>
      <c r="C7" s="195"/>
      <c r="D7" s="48" t="s">
        <v>72</v>
      </c>
      <c r="E7" s="48" t="s">
        <v>108</v>
      </c>
      <c r="F7" s="48" t="s">
        <v>34</v>
      </c>
      <c r="G7" s="48" t="s">
        <v>4</v>
      </c>
      <c r="H7" s="48" t="s">
        <v>73</v>
      </c>
      <c r="I7" s="48" t="s">
        <v>76</v>
      </c>
      <c r="J7" s="118"/>
    </row>
    <row r="8" spans="1:11" ht="19.5" customHeight="1" x14ac:dyDescent="0.25">
      <c r="A8" s="193">
        <v>1</v>
      </c>
      <c r="B8" s="194"/>
      <c r="C8" s="195"/>
      <c r="D8" s="48">
        <v>2</v>
      </c>
      <c r="E8" s="48">
        <v>3</v>
      </c>
      <c r="F8" s="48" t="s">
        <v>77</v>
      </c>
      <c r="G8" s="48" t="s">
        <v>78</v>
      </c>
      <c r="H8" s="48" t="s">
        <v>79</v>
      </c>
      <c r="I8" s="5" t="s">
        <v>80</v>
      </c>
      <c r="J8" s="118"/>
    </row>
    <row r="9" spans="1:11" ht="18.75" x14ac:dyDescent="0.3">
      <c r="A9" s="196">
        <v>222638</v>
      </c>
      <c r="B9" s="197"/>
      <c r="C9" s="198"/>
      <c r="D9" s="49">
        <v>600620.05000000005</v>
      </c>
      <c r="E9" s="49">
        <v>31649</v>
      </c>
      <c r="F9" s="50">
        <f>A9*5/100</f>
        <v>11131.9</v>
      </c>
      <c r="G9" s="50">
        <f>A9*25/100</f>
        <v>55659.5</v>
      </c>
      <c r="H9" s="50">
        <f>A9-F9-G9</f>
        <v>155846.6</v>
      </c>
      <c r="I9" s="6">
        <f>H9-D9+E9</f>
        <v>-413124.45000000007</v>
      </c>
      <c r="J9" s="119"/>
    </row>
    <row r="12" spans="1:11" ht="18.75" x14ac:dyDescent="0.3">
      <c r="C12" s="3" t="s">
        <v>62</v>
      </c>
    </row>
    <row r="13" spans="1:11" ht="31.5" x14ac:dyDescent="0.25">
      <c r="A13" s="90" t="s">
        <v>5</v>
      </c>
      <c r="B13" s="91" t="s">
        <v>8</v>
      </c>
      <c r="C13" s="216" t="s">
        <v>7</v>
      </c>
      <c r="D13" s="217"/>
      <c r="E13" s="217"/>
      <c r="F13" s="217"/>
      <c r="G13" s="218"/>
      <c r="H13" s="93" t="s">
        <v>35</v>
      </c>
      <c r="I13" s="33" t="s">
        <v>63</v>
      </c>
      <c r="J13" s="91" t="s">
        <v>104</v>
      </c>
      <c r="K13" s="91" t="s">
        <v>6</v>
      </c>
    </row>
    <row r="14" spans="1:11" x14ac:dyDescent="0.25">
      <c r="A14" s="120">
        <v>1</v>
      </c>
      <c r="B14" s="214" t="s">
        <v>9</v>
      </c>
      <c r="C14" s="212" t="s">
        <v>103</v>
      </c>
      <c r="D14" s="212"/>
      <c r="E14" s="212"/>
      <c r="F14" s="212"/>
      <c r="G14" s="212"/>
      <c r="H14" s="146"/>
      <c r="I14" s="179"/>
      <c r="J14" s="179"/>
      <c r="K14" s="122"/>
    </row>
    <row r="15" spans="1:11" x14ac:dyDescent="0.25">
      <c r="A15" s="120">
        <v>2</v>
      </c>
      <c r="B15" s="219"/>
      <c r="C15" s="212" t="s">
        <v>12</v>
      </c>
      <c r="D15" s="212"/>
      <c r="E15" s="212"/>
      <c r="F15" s="212"/>
      <c r="G15" s="212"/>
      <c r="H15" s="122"/>
      <c r="I15" s="50"/>
      <c r="J15" s="50"/>
      <c r="K15" s="122"/>
    </row>
    <row r="16" spans="1:11" x14ac:dyDescent="0.25">
      <c r="A16" s="120">
        <v>3</v>
      </c>
      <c r="B16" s="219"/>
      <c r="C16" s="212" t="s">
        <v>10</v>
      </c>
      <c r="D16" s="212"/>
      <c r="E16" s="212"/>
      <c r="F16" s="212"/>
      <c r="G16" s="212"/>
      <c r="H16" s="122" t="s">
        <v>373</v>
      </c>
      <c r="I16" s="50">
        <v>113000</v>
      </c>
      <c r="J16" s="50"/>
      <c r="K16" s="122"/>
    </row>
    <row r="17" spans="1:11" x14ac:dyDescent="0.25">
      <c r="A17" s="120">
        <v>4</v>
      </c>
      <c r="B17" s="219"/>
      <c r="C17" s="215" t="s">
        <v>98</v>
      </c>
      <c r="D17" s="215"/>
      <c r="E17" s="215"/>
      <c r="F17" s="215"/>
      <c r="G17" s="215"/>
      <c r="H17" s="123" t="s">
        <v>97</v>
      </c>
      <c r="I17" s="124">
        <v>12000</v>
      </c>
      <c r="J17" s="124" t="s">
        <v>60</v>
      </c>
      <c r="K17" s="122"/>
    </row>
    <row r="18" spans="1:11" x14ac:dyDescent="0.25">
      <c r="A18" s="120">
        <v>5</v>
      </c>
      <c r="B18" s="219"/>
      <c r="C18" s="212" t="s">
        <v>11</v>
      </c>
      <c r="D18" s="212"/>
      <c r="E18" s="212"/>
      <c r="F18" s="212"/>
      <c r="G18" s="212"/>
      <c r="H18" s="122" t="s">
        <v>40</v>
      </c>
      <c r="I18" s="50">
        <v>30000</v>
      </c>
      <c r="J18" s="50"/>
      <c r="K18" s="122"/>
    </row>
    <row r="19" spans="1:11" x14ac:dyDescent="0.25">
      <c r="A19" s="120">
        <v>6</v>
      </c>
      <c r="B19" s="219"/>
      <c r="C19" s="212" t="s">
        <v>13</v>
      </c>
      <c r="D19" s="212"/>
      <c r="E19" s="212"/>
      <c r="F19" s="212"/>
      <c r="G19" s="212"/>
      <c r="H19" s="122"/>
      <c r="I19" s="50"/>
      <c r="J19" s="50"/>
      <c r="K19" s="122"/>
    </row>
    <row r="20" spans="1:11" x14ac:dyDescent="0.25">
      <c r="A20" s="120">
        <v>7</v>
      </c>
      <c r="B20" s="212"/>
      <c r="C20" s="212" t="s">
        <v>14</v>
      </c>
      <c r="D20" s="212"/>
      <c r="E20" s="212"/>
      <c r="F20" s="212"/>
      <c r="G20" s="212"/>
      <c r="H20" s="122" t="s">
        <v>144</v>
      </c>
      <c r="I20" s="50"/>
      <c r="J20" s="50"/>
      <c r="K20" s="122"/>
    </row>
    <row r="21" spans="1:11" x14ac:dyDescent="0.25">
      <c r="A21" s="120">
        <v>8</v>
      </c>
      <c r="B21" s="212"/>
      <c r="C21" s="213" t="s">
        <v>374</v>
      </c>
      <c r="D21" s="213"/>
      <c r="E21" s="213"/>
      <c r="F21" s="213"/>
      <c r="G21" s="213"/>
      <c r="H21" s="125" t="s">
        <v>267</v>
      </c>
      <c r="I21" s="126">
        <v>6000</v>
      </c>
      <c r="J21" s="126" t="s">
        <v>93</v>
      </c>
      <c r="K21" s="122"/>
    </row>
    <row r="22" spans="1:11" x14ac:dyDescent="0.25">
      <c r="A22" s="120">
        <v>9</v>
      </c>
      <c r="B22" s="212"/>
      <c r="C22" s="212" t="s">
        <v>113</v>
      </c>
      <c r="D22" s="212"/>
      <c r="E22" s="212"/>
      <c r="F22" s="212"/>
      <c r="G22" s="212"/>
      <c r="H22" s="122"/>
      <c r="I22" s="50"/>
      <c r="J22" s="50"/>
      <c r="K22" s="122"/>
    </row>
    <row r="23" spans="1:11" x14ac:dyDescent="0.25">
      <c r="A23" s="120">
        <v>10</v>
      </c>
      <c r="B23" s="214" t="s">
        <v>16</v>
      </c>
      <c r="C23" s="212" t="s">
        <v>92</v>
      </c>
      <c r="D23" s="212"/>
      <c r="E23" s="212"/>
      <c r="F23" s="212"/>
      <c r="G23" s="212"/>
      <c r="H23" s="122" t="s">
        <v>144</v>
      </c>
      <c r="I23" s="50"/>
      <c r="J23" s="50"/>
      <c r="K23" s="122"/>
    </row>
    <row r="24" spans="1:11" x14ac:dyDescent="0.25">
      <c r="A24" s="120">
        <v>11</v>
      </c>
      <c r="B24" s="214"/>
      <c r="C24" s="212" t="s">
        <v>17</v>
      </c>
      <c r="D24" s="212"/>
      <c r="E24" s="212"/>
      <c r="F24" s="212"/>
      <c r="G24" s="212"/>
      <c r="H24" s="122" t="s">
        <v>375</v>
      </c>
      <c r="I24" s="50">
        <v>520</v>
      </c>
      <c r="J24" s="50"/>
      <c r="K24" s="122"/>
    </row>
    <row r="25" spans="1:11" x14ac:dyDescent="0.25">
      <c r="A25" s="120">
        <v>12</v>
      </c>
      <c r="B25" s="214"/>
      <c r="C25" s="215" t="s">
        <v>90</v>
      </c>
      <c r="D25" s="215"/>
      <c r="E25" s="215"/>
      <c r="F25" s="215"/>
      <c r="G25" s="215"/>
      <c r="H25" s="123" t="s">
        <v>309</v>
      </c>
      <c r="I25" s="124">
        <v>250000</v>
      </c>
      <c r="J25" s="124" t="s">
        <v>60</v>
      </c>
      <c r="K25" s="122"/>
    </row>
    <row r="26" spans="1:11" x14ac:dyDescent="0.25">
      <c r="A26" s="120">
        <v>13</v>
      </c>
      <c r="B26" s="214"/>
      <c r="C26" s="212" t="s">
        <v>21</v>
      </c>
      <c r="D26" s="212"/>
      <c r="E26" s="212"/>
      <c r="F26" s="212"/>
      <c r="G26" s="212"/>
      <c r="H26" s="122"/>
      <c r="I26" s="50"/>
      <c r="J26" s="50"/>
      <c r="K26" s="122"/>
    </row>
    <row r="27" spans="1:11" x14ac:dyDescent="0.25">
      <c r="A27" s="120">
        <v>14</v>
      </c>
      <c r="B27" s="214"/>
      <c r="C27" s="212" t="s">
        <v>221</v>
      </c>
      <c r="D27" s="212"/>
      <c r="E27" s="212"/>
      <c r="F27" s="212"/>
      <c r="G27" s="212"/>
      <c r="H27" s="122" t="s">
        <v>40</v>
      </c>
      <c r="I27" s="50">
        <v>60000</v>
      </c>
      <c r="J27" s="50"/>
      <c r="K27" s="122"/>
    </row>
    <row r="28" spans="1:11" x14ac:dyDescent="0.25">
      <c r="A28" s="120">
        <v>15</v>
      </c>
      <c r="B28" s="214"/>
      <c r="C28" s="212" t="s">
        <v>22</v>
      </c>
      <c r="D28" s="212"/>
      <c r="E28" s="212"/>
      <c r="F28" s="212"/>
      <c r="G28" s="212"/>
      <c r="H28" s="122" t="s">
        <v>42</v>
      </c>
      <c r="I28" s="50">
        <v>100000</v>
      </c>
      <c r="J28" s="50"/>
      <c r="K28" s="122"/>
    </row>
    <row r="29" spans="1:11" x14ac:dyDescent="0.25">
      <c r="A29" s="120">
        <v>16</v>
      </c>
      <c r="B29" s="214"/>
      <c r="C29" s="212" t="s">
        <v>19</v>
      </c>
      <c r="D29" s="212"/>
      <c r="E29" s="212"/>
      <c r="F29" s="212"/>
      <c r="G29" s="212"/>
      <c r="H29" s="122"/>
      <c r="I29" s="50"/>
      <c r="J29" s="50"/>
      <c r="K29" s="122"/>
    </row>
    <row r="30" spans="1:11" x14ac:dyDescent="0.25">
      <c r="A30" s="120">
        <v>17</v>
      </c>
      <c r="B30" s="212"/>
      <c r="C30" s="212" t="s">
        <v>23</v>
      </c>
      <c r="D30" s="212"/>
      <c r="E30" s="212"/>
      <c r="F30" s="212"/>
      <c r="G30" s="212"/>
      <c r="H30" s="122"/>
      <c r="I30" s="50"/>
      <c r="J30" s="50"/>
      <c r="K30" s="122"/>
    </row>
    <row r="31" spans="1:11" x14ac:dyDescent="0.25">
      <c r="A31" s="120">
        <v>18</v>
      </c>
      <c r="B31" s="212"/>
      <c r="C31" s="213" t="s">
        <v>136</v>
      </c>
      <c r="D31" s="213"/>
      <c r="E31" s="213"/>
      <c r="F31" s="213"/>
      <c r="G31" s="213"/>
      <c r="H31" s="123" t="s">
        <v>83</v>
      </c>
      <c r="I31" s="126">
        <v>85000</v>
      </c>
      <c r="J31" s="126" t="s">
        <v>59</v>
      </c>
      <c r="K31" s="122"/>
    </row>
    <row r="32" spans="1:11" x14ac:dyDescent="0.25">
      <c r="A32" s="120">
        <v>19</v>
      </c>
      <c r="B32" s="212"/>
      <c r="C32" s="212" t="s">
        <v>24</v>
      </c>
      <c r="D32" s="212"/>
      <c r="E32" s="212"/>
      <c r="F32" s="212"/>
      <c r="G32" s="212"/>
      <c r="H32" s="122" t="s">
        <v>43</v>
      </c>
      <c r="I32" s="50">
        <v>24000</v>
      </c>
      <c r="J32" s="50"/>
      <c r="K32" s="122"/>
    </row>
    <row r="33" spans="1:13" ht="15" customHeight="1" x14ac:dyDescent="0.25">
      <c r="A33" s="120">
        <v>20</v>
      </c>
      <c r="B33" s="203" t="s">
        <v>28</v>
      </c>
      <c r="C33" s="206" t="s">
        <v>25</v>
      </c>
      <c r="D33" s="207"/>
      <c r="E33" s="207"/>
      <c r="F33" s="207"/>
      <c r="G33" s="208"/>
      <c r="H33" s="122"/>
      <c r="I33" s="50"/>
      <c r="J33" s="50"/>
      <c r="K33" s="122"/>
    </row>
    <row r="34" spans="1:13" ht="15" customHeight="1" x14ac:dyDescent="0.25">
      <c r="A34" s="120"/>
      <c r="B34" s="204"/>
      <c r="C34" s="127" t="s">
        <v>61</v>
      </c>
      <c r="D34" s="132"/>
      <c r="E34" s="132"/>
      <c r="F34" s="132"/>
      <c r="G34" s="133"/>
      <c r="H34" s="123"/>
      <c r="I34" s="126"/>
      <c r="J34" s="18"/>
      <c r="K34" s="122"/>
    </row>
    <row r="35" spans="1:13" x14ac:dyDescent="0.25">
      <c r="A35" s="120">
        <v>21</v>
      </c>
      <c r="B35" s="204"/>
      <c r="C35" s="209" t="s">
        <v>26</v>
      </c>
      <c r="D35" s="210"/>
      <c r="E35" s="210"/>
      <c r="F35" s="210"/>
      <c r="G35" s="211"/>
      <c r="H35" s="125" t="s">
        <v>376</v>
      </c>
      <c r="I35" s="126">
        <v>80000</v>
      </c>
      <c r="J35" s="126" t="s">
        <v>60</v>
      </c>
      <c r="K35" s="122"/>
    </row>
    <row r="36" spans="1:13" x14ac:dyDescent="0.25">
      <c r="A36" s="120">
        <v>22</v>
      </c>
      <c r="B36" s="204"/>
      <c r="C36" s="130" t="s">
        <v>51</v>
      </c>
      <c r="D36" s="131"/>
      <c r="E36" s="131"/>
      <c r="F36" s="131"/>
      <c r="G36" s="117"/>
      <c r="H36" s="122"/>
      <c r="I36" s="50"/>
      <c r="J36" s="50"/>
      <c r="K36" s="122"/>
    </row>
    <row r="37" spans="1:13" x14ac:dyDescent="0.25">
      <c r="A37" s="120">
        <v>23</v>
      </c>
      <c r="B37" s="204"/>
      <c r="C37" s="209" t="s">
        <v>377</v>
      </c>
      <c r="D37" s="210"/>
      <c r="E37" s="210"/>
      <c r="F37" s="210"/>
      <c r="G37" s="211"/>
      <c r="H37" s="125" t="s">
        <v>122</v>
      </c>
      <c r="I37" s="126">
        <v>24000</v>
      </c>
      <c r="J37" s="126" t="s">
        <v>123</v>
      </c>
      <c r="K37" s="122"/>
    </row>
    <row r="38" spans="1:13" ht="15" customHeight="1" x14ac:dyDescent="0.25">
      <c r="A38" s="120">
        <v>24</v>
      </c>
      <c r="B38" s="205"/>
      <c r="C38" s="206" t="s">
        <v>50</v>
      </c>
      <c r="D38" s="207"/>
      <c r="E38" s="207"/>
      <c r="F38" s="207"/>
      <c r="G38" s="208"/>
      <c r="H38" s="122"/>
      <c r="I38" s="50"/>
      <c r="J38" s="50"/>
      <c r="K38" s="122"/>
    </row>
    <row r="39" spans="1:13" x14ac:dyDescent="0.25">
      <c r="A39" s="120">
        <v>25</v>
      </c>
      <c r="B39" s="203" t="s">
        <v>29</v>
      </c>
      <c r="C39" s="206" t="s">
        <v>45</v>
      </c>
      <c r="D39" s="207"/>
      <c r="E39" s="207"/>
      <c r="F39" s="207"/>
      <c r="G39" s="208"/>
      <c r="H39" s="122"/>
      <c r="I39" s="50"/>
      <c r="J39" s="50"/>
      <c r="K39" s="122"/>
    </row>
    <row r="40" spans="1:13" x14ac:dyDescent="0.25">
      <c r="A40" s="120">
        <v>26</v>
      </c>
      <c r="B40" s="204"/>
      <c r="C40" s="206" t="s">
        <v>47</v>
      </c>
      <c r="D40" s="207"/>
      <c r="E40" s="207"/>
      <c r="F40" s="207"/>
      <c r="G40" s="208"/>
      <c r="H40" s="122"/>
      <c r="I40" s="50"/>
      <c r="J40" s="50"/>
      <c r="K40" s="122"/>
    </row>
    <row r="41" spans="1:13" ht="15.75" x14ac:dyDescent="0.25">
      <c r="A41" s="10"/>
      <c r="B41" s="204"/>
      <c r="C41" s="113" t="s">
        <v>64</v>
      </c>
      <c r="D41" s="110"/>
      <c r="E41" s="110"/>
      <c r="F41" s="110"/>
      <c r="G41" s="111"/>
      <c r="H41" s="107"/>
      <c r="I41" s="18">
        <v>54000</v>
      </c>
      <c r="J41" s="21"/>
      <c r="K41" s="107"/>
      <c r="L41" s="58"/>
      <c r="M41" s="2"/>
    </row>
    <row r="42" spans="1:13" x14ac:dyDescent="0.25">
      <c r="A42" s="120">
        <v>27</v>
      </c>
      <c r="B42" s="204"/>
      <c r="C42" s="130" t="s">
        <v>52</v>
      </c>
      <c r="D42" s="131"/>
      <c r="E42" s="131"/>
      <c r="F42" s="131"/>
      <c r="G42" s="117"/>
      <c r="H42" s="122"/>
      <c r="I42" s="50">
        <v>5000</v>
      </c>
      <c r="J42" s="50"/>
      <c r="K42" s="122"/>
    </row>
    <row r="43" spans="1:13" x14ac:dyDescent="0.25">
      <c r="A43" s="120">
        <v>28</v>
      </c>
      <c r="B43" s="205"/>
      <c r="C43" s="209"/>
      <c r="D43" s="210"/>
      <c r="E43" s="210"/>
      <c r="F43" s="210"/>
      <c r="G43" s="211"/>
      <c r="H43" s="123"/>
      <c r="I43" s="124"/>
      <c r="J43" s="50"/>
      <c r="K43" s="122"/>
    </row>
    <row r="45" spans="1:13" ht="3" customHeight="1" x14ac:dyDescent="0.25">
      <c r="A45" s="189" t="s">
        <v>82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3" hidden="1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1" spans="1:12" x14ac:dyDescent="0.25">
      <c r="A51" t="s">
        <v>30</v>
      </c>
    </row>
    <row r="52" spans="1:12" ht="12" customHeight="1" x14ac:dyDescent="0.25">
      <c r="H52" s="137" t="s">
        <v>31</v>
      </c>
    </row>
    <row r="53" spans="1:12" x14ac:dyDescent="0.25">
      <c r="A53" t="s">
        <v>32</v>
      </c>
    </row>
    <row r="54" spans="1:12" x14ac:dyDescent="0.25">
      <c r="B54" t="s">
        <v>33</v>
      </c>
    </row>
    <row r="55" spans="1:12" x14ac:dyDescent="0.25">
      <c r="B55" t="s">
        <v>33</v>
      </c>
    </row>
  </sheetData>
  <mergeCells count="35">
    <mergeCell ref="A7:C7"/>
    <mergeCell ref="A8:C8"/>
    <mergeCell ref="A9:C9"/>
    <mergeCell ref="C13:G13"/>
    <mergeCell ref="B14:B2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B23:B32"/>
    <mergeCell ref="C23:G23"/>
    <mergeCell ref="C24:G24"/>
    <mergeCell ref="C25:G25"/>
    <mergeCell ref="C26:G26"/>
    <mergeCell ref="C27:G27"/>
    <mergeCell ref="B33:B38"/>
    <mergeCell ref="C33:G33"/>
    <mergeCell ref="C35:G35"/>
    <mergeCell ref="C37:G37"/>
    <mergeCell ref="C38:G38"/>
    <mergeCell ref="C28:G28"/>
    <mergeCell ref="C29:G29"/>
    <mergeCell ref="C30:G30"/>
    <mergeCell ref="C31:G31"/>
    <mergeCell ref="C32:G32"/>
    <mergeCell ref="B39:B43"/>
    <mergeCell ref="C39:G39"/>
    <mergeCell ref="C40:G40"/>
    <mergeCell ref="C43:G43"/>
    <mergeCell ref="A45:L4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Экскаваторная 60</vt:lpstr>
      <vt:lpstr>Экскаваторная 58</vt:lpstr>
      <vt:lpstr>Нефтяников 59</vt:lpstr>
      <vt:lpstr>Нефтяников 57</vt:lpstr>
      <vt:lpstr>Нефтяников 55</vt:lpstr>
      <vt:lpstr>Нефтяников 53</vt:lpstr>
      <vt:lpstr>Экскаваторная 62</vt:lpstr>
      <vt:lpstr>Леонова 56</vt:lpstr>
      <vt:lpstr>Геологов 4</vt:lpstr>
      <vt:lpstr>Геологов 8</vt:lpstr>
      <vt:lpstr>Леонова 36</vt:lpstr>
      <vt:lpstr>Леонова 38</vt:lpstr>
      <vt:lpstr>Леонова 40</vt:lpstr>
      <vt:lpstr>Леонова 42</vt:lpstr>
      <vt:lpstr>Леонова 44</vt:lpstr>
      <vt:lpstr>Леонова 46</vt:lpstr>
      <vt:lpstr>Леонова 48</vt:lpstr>
      <vt:lpstr>Леонова 48А</vt:lpstr>
      <vt:lpstr>Леонова 52</vt:lpstr>
      <vt:lpstr>Власова 31</vt:lpstr>
      <vt:lpstr>Власова 29</vt:lpstr>
      <vt:lpstr>Власова 27</vt:lpstr>
      <vt:lpstr>Власова 25</vt:lpstr>
      <vt:lpstr>Власова 23</vt:lpstr>
      <vt:lpstr>Власова 21</vt:lpstr>
      <vt:lpstr>Власова 19</vt:lpstr>
      <vt:lpstr>Власова 17</vt:lpstr>
      <vt:lpstr>Власова 15</vt:lpstr>
      <vt:lpstr>Власова 35</vt:lpstr>
      <vt:lpstr>Беляева 59</vt:lpstr>
      <vt:lpstr>Беляева 54</vt:lpstr>
      <vt:lpstr>Беляева 52</vt:lpstr>
      <vt:lpstr>Беляева 51А</vt:lpstr>
      <vt:lpstr>Беляева 51</vt:lpstr>
      <vt:lpstr>Беляева 49А</vt:lpstr>
      <vt:lpstr>Беляева 49</vt:lpstr>
      <vt:lpstr>Беляева 48</vt:lpstr>
      <vt:lpstr>Беляева 47</vt:lpstr>
      <vt:lpstr>Беляева 46</vt:lpstr>
      <vt:lpstr>Беляева 43</vt:lpstr>
      <vt:lpstr>Беляева 41</vt:lpstr>
      <vt:lpstr>Беляева 40</vt:lpstr>
      <vt:lpstr>Беляева 61</vt:lpstr>
      <vt:lpstr>Беляева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Директор</cp:lastModifiedBy>
  <cp:lastPrinted>2014-03-19T08:25:06Z</cp:lastPrinted>
  <dcterms:created xsi:type="dcterms:W3CDTF">2011-12-01T03:25:10Z</dcterms:created>
  <dcterms:modified xsi:type="dcterms:W3CDTF">2014-03-28T06:24:05Z</dcterms:modified>
</cp:coreProperties>
</file>